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Učebňa\"/>
    </mc:Choice>
  </mc:AlternateContent>
  <bookViews>
    <workbookView xWindow="0" yWindow="0" windowWidth="28800" windowHeight="12330"/>
  </bookViews>
  <sheets>
    <sheet name="NNPK" sheetId="5" r:id="rId1"/>
    <sheet name="špecialne intrierové vybavenie" sheetId="6" r:id="rId2"/>
    <sheet name="interiérový nábytok" sheetId="7" r:id="rId3"/>
    <sheet name="učebné pomôcky" sheetId="8" r:id="rId4"/>
    <sheet name="Keramická tabuľa" sheetId="9" r:id="rId5"/>
  </sheets>
  <definedNames>
    <definedName name="Print_Are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9" l="1"/>
  <c r="F5" i="9" s="1"/>
  <c r="C17" i="5" s="1"/>
  <c r="F6" i="9" l="1"/>
  <c r="F5" i="8"/>
  <c r="F5" i="7"/>
  <c r="F5" i="6"/>
  <c r="F7" i="9" l="1"/>
  <c r="E17" i="5" s="1"/>
  <c r="D17" i="5"/>
  <c r="F33" i="8"/>
  <c r="F6" i="8"/>
  <c r="F7" i="8"/>
  <c r="F8" i="8"/>
  <c r="F9" i="8"/>
  <c r="F10" i="8"/>
  <c r="F11" i="8"/>
  <c r="F12" i="8"/>
  <c r="F13" i="8"/>
  <c r="F14" i="8"/>
  <c r="F15" i="8"/>
  <c r="F16" i="8"/>
  <c r="F17" i="8"/>
  <c r="F18" i="8"/>
  <c r="F19" i="8"/>
  <c r="F20" i="8"/>
  <c r="F21" i="8"/>
  <c r="F22" i="8"/>
  <c r="F23" i="8"/>
  <c r="F24" i="8"/>
  <c r="F25" i="8"/>
  <c r="F26" i="8"/>
  <c r="F27" i="8"/>
  <c r="F28" i="8"/>
  <c r="F29" i="8"/>
  <c r="F30" i="8"/>
  <c r="F31" i="8"/>
  <c r="F32" i="8"/>
  <c r="F34" i="8" l="1"/>
  <c r="C16" i="5" s="1"/>
  <c r="F6" i="7"/>
  <c r="F7" i="7"/>
  <c r="F8" i="7"/>
  <c r="F9" i="7"/>
  <c r="F35" i="8" l="1"/>
  <c r="D16" i="5" s="1"/>
  <c r="F10" i="7"/>
  <c r="F6" i="6"/>
  <c r="F7" i="6"/>
  <c r="F36" i="8" l="1"/>
  <c r="E16" i="5" s="1"/>
  <c r="F8" i="6"/>
  <c r="F9" i="6" s="1"/>
  <c r="D14" i="5" s="1"/>
  <c r="F11" i="7"/>
  <c r="D15" i="5" s="1"/>
  <c r="C15" i="5"/>
  <c r="F12" i="7" l="1"/>
  <c r="E15" i="5" s="1"/>
  <c r="C14" i="5"/>
  <c r="F10" i="6"/>
  <c r="E14" i="5" s="1"/>
</calcChain>
</file>

<file path=xl/sharedStrings.xml><?xml version="1.0" encoding="utf-8"?>
<sst xmlns="http://schemas.openxmlformats.org/spreadsheetml/2006/main" count="178" uniqueCount="106">
  <si>
    <t>1.</t>
  </si>
  <si>
    <t>ks</t>
  </si>
  <si>
    <t>2.</t>
  </si>
  <si>
    <t xml:space="preserve">spolu s DPH </t>
  </si>
  <si>
    <t>sada</t>
  </si>
  <si>
    <t>4.</t>
  </si>
  <si>
    <t>5.</t>
  </si>
  <si>
    <t>súbor</t>
  </si>
  <si>
    <t xml:space="preserve">Pečiatka a podpis: </t>
  </si>
  <si>
    <t>Obchodné meno:</t>
  </si>
  <si>
    <t>Sídlo:</t>
  </si>
  <si>
    <t>IČO:</t>
  </si>
  <si>
    <t>DIČ:</t>
  </si>
  <si>
    <t>Kontakt:</t>
  </si>
  <si>
    <t>IČ DPH:</t>
  </si>
  <si>
    <t>Platca DPH:</t>
  </si>
  <si>
    <t xml:space="preserve">P. č. </t>
  </si>
  <si>
    <t>Tovary</t>
  </si>
  <si>
    <t xml:space="preserve">Špeciálne interiérové vybavenie </t>
  </si>
  <si>
    <t>Interierový nábytok</t>
  </si>
  <si>
    <t xml:space="preserve">Učebné pomôcky </t>
  </si>
  <si>
    <t xml:space="preserve">Cena bez DPH </t>
  </si>
  <si>
    <t xml:space="preserve">DPH 20%  </t>
  </si>
  <si>
    <t>Vypracoval:</t>
  </si>
  <si>
    <t>Dňa:</t>
  </si>
  <si>
    <t>3.</t>
  </si>
  <si>
    <t xml:space="preserve">DPH </t>
  </si>
  <si>
    <t>Návrh na plnenie kritérií</t>
  </si>
  <si>
    <t>Polytechnická učebňa</t>
  </si>
  <si>
    <t>P.č.</t>
  </si>
  <si>
    <t xml:space="preserve">Názov položky </t>
  </si>
  <si>
    <t>MJ.</t>
  </si>
  <si>
    <t xml:space="preserve">Množstvo celkom </t>
  </si>
  <si>
    <r>
      <rPr>
        <b/>
        <sz val="8"/>
        <rFont val="MS Sans Serif"/>
        <charset val="238"/>
      </rPr>
      <t>Mobilné pracovisko učiteľa na obrábanie kovov a dreva so závesným panelom</t>
    </r>
    <r>
      <rPr>
        <sz val="8"/>
        <rFont val="MS Sans Serif"/>
        <charset val="1"/>
      </rPr>
      <t xml:space="preserve">
Dielenské pracovisko učiteľa na obrábanie kovov a dreva pripojiteľné na napätie 230 V. Súčasťou pracoviska majú byť stavebnicové zariadenia na obrábanie dreva a kovov (sústruh, brúska), úložný priestor na odkladanie nástrojov a závesný panel. Minimálny rozmer pracoviska 150x60x90 cm (š x h x výška vrátane závesného panelu). Pracovisko vyrobené na pevnom vystuženom podvozku s párom pevných kolies a párom otočných kolies opatrených brzdou.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Závesný panel max. do  výšky 150 cm vyrobený z perforovaného plechu.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r>
  </si>
  <si>
    <r>
      <rPr>
        <b/>
        <sz val="8"/>
        <rFont val="MS Sans Serif"/>
        <charset val="238"/>
      </rPr>
      <t>Mobilné pracovisko žiaka na obrábanie dreva so závesným panelom</t>
    </r>
    <r>
      <rPr>
        <sz val="8"/>
        <rFont val="MS Sans Serif"/>
        <charset val="1"/>
      </rPr>
      <t xml:space="preserve">
Dielenské mobilné pracovisko na obrábanie dreva - pre skupinu max. 2 žiakov.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120x60x90cm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max. 150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r>
  </si>
  <si>
    <t>Cena MJ                     bez DPH</t>
  </si>
  <si>
    <t xml:space="preserve">Spolu bez DPH </t>
  </si>
  <si>
    <t>Regále na materiál a výrobky - odborná učebňa techniky
Dielenský kovový policový regál s nosnosťou min. 100 kg, vonkajšie rozmery minimálne: (v × š × h): 2000 × 1000 × 600 mm.</t>
  </si>
  <si>
    <r>
      <rPr>
        <b/>
        <sz val="8"/>
        <rFont val="MS Sans Serif"/>
        <charset val="238"/>
      </rPr>
      <t xml:space="preserve">Dielenské meradlá s príslušenstvom  </t>
    </r>
    <r>
      <rPr>
        <sz val="8"/>
        <rFont val="MS Sans Serif"/>
        <charset val="238"/>
      </rPr>
      <t xml:space="preserve">
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jazyku.  </t>
    </r>
  </si>
  <si>
    <t xml:space="preserve">sada </t>
  </si>
  <si>
    <r>
      <rPr>
        <b/>
        <sz val="8"/>
        <rFont val="MS Sans Serif"/>
        <charset val="238"/>
      </rPr>
      <t>Súprava základného murárskeho, stavebného a maliarskeho náradia s príslušenstvom</t>
    </r>
    <r>
      <rPr>
        <sz val="8"/>
        <rFont val="MS Sans Serif"/>
        <charset val="238"/>
      </rPr>
      <t xml:space="preserve">
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r>
  </si>
  <si>
    <r>
      <rPr>
        <b/>
        <sz val="8"/>
        <rFont val="MS Sans Serif"/>
        <charset val="238"/>
      </rPr>
      <t>Montážne náradie pre vodoinštaláciu</t>
    </r>
    <r>
      <rPr>
        <sz val="8"/>
        <rFont val="MS Sans Serif"/>
        <charset val="1"/>
      </rPr>
      <t xml:space="preserve">
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t>
    </r>
  </si>
  <si>
    <r>
      <rPr>
        <b/>
        <sz val="8"/>
        <rFont val="MS Sans Serif"/>
        <charset val="238"/>
      </rPr>
      <t>Náradia pre elektroniku s príslušenstvom</t>
    </r>
    <r>
      <rPr>
        <sz val="8"/>
        <rFont val="MS Sans Serif"/>
        <charset val="238"/>
      </rPr>
      <t xml:space="preserve">
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r>
  </si>
  <si>
    <r>
      <rPr>
        <b/>
        <sz val="8"/>
        <rFont val="MS Sans Serif"/>
        <charset val="238"/>
      </rPr>
      <t>Akumulátorové náradie</t>
    </r>
    <r>
      <rPr>
        <sz val="8"/>
        <rFont val="MS Sans Serif"/>
        <charset val="238"/>
      </rPr>
      <t xml:space="preserve">
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t>
    </r>
  </si>
  <si>
    <r>
      <rPr>
        <b/>
        <sz val="8"/>
        <rFont val="MS Sans Serif"/>
        <charset val="238"/>
      </rPr>
      <t>Ručné náradie s príslušenstvom</t>
    </r>
    <r>
      <rPr>
        <sz val="8"/>
        <rFont val="MS Sans Serif"/>
        <charset val="238"/>
      </rPr>
      <t xml:space="preserve">
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t>
    </r>
  </si>
  <si>
    <t xml:space="preserve">Sada základných druhov mechanizmov, pohonov a prevodov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</si>
  <si>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r>
      <rPr>
        <b/>
        <sz val="8"/>
        <rFont val="MS Sans Serif"/>
        <charset val="238"/>
      </rPr>
      <t>Triedny súbor spotrebného materiálu</t>
    </r>
    <r>
      <rPr>
        <sz val="8"/>
        <rFont val="MS Sans Serif"/>
        <charset val="238"/>
      </rPr>
      <t xml:space="preserve">
Spotrebný  materiál pre dielňu techniky pre dodané učebné pomôcky - drevo, kov, skrutky, klince, brúsny papier, súčiastky na elektorechniku, modelárske materiály, lepidlá, lekárnička atď. </t>
    </r>
  </si>
  <si>
    <r>
      <rPr>
        <b/>
        <sz val="8"/>
        <rFont val="MS Sans Serif"/>
        <charset val="238"/>
      </rPr>
      <t xml:space="preserve">Ochranné prostriedky </t>
    </r>
    <r>
      <rPr>
        <sz val="8"/>
        <rFont val="MS Sans Serif"/>
        <charset val="238"/>
      </rPr>
      <t xml:space="preserve">
Súbor ochranných prostriedkov pre prácu v dielni pre učiteľa. Súbor má obsahovať minimálne tieto ochranné prostriedky spĺňajúce minimálne tieto požiadavky: 1 ks ochranných okuliarov, spĺňajúcich požiadavku na prácu v dielni EN 166,  1ks pracovný plášť modrý s dlhým rukávom, tromi vreckami a vzadu s nastaviteľným opaskom, veľkosť min. L, 1 pár ochranných rukavíc, dielenských, spĺňajúcich požiadavky normy EN 420, 1ks ochranný štít dielenský.</t>
    </r>
  </si>
  <si>
    <r>
      <rPr>
        <b/>
        <sz val="8"/>
        <rFont val="MS Sans Serif"/>
        <charset val="238"/>
      </rPr>
      <t xml:space="preserve">Vzorkovnice základných druhov technických materiálov </t>
    </r>
    <r>
      <rPr>
        <sz val="8"/>
        <rFont val="MS Sans Serif"/>
        <charset val="238"/>
      </rPr>
      <t xml:space="preserve">
Vzorkovnice základných druhov technických materiálov (drevo, kov, plasty),vzorky tesnení (dvere, okná a pod.), vzorky tepelných izolácií (vata, pena, polystyrén a pod.). Rozmery vzoriek by mali byť minimálne  50x50x5mm, s vyznačením názvu materiálu na vzorke v slovenskom jazkyu. Každá vzorkovnica má obsahovať vzorky minimálne 5 rôznych druhov technických materiálov (t.j. minimálne 5x drevo, 5x kov, 5x plast, 5x tesnenia, 5x tepelné izolácie). Súbory vzorkovníc majú byť uložené v prenosnom kufríku. </t>
    </r>
  </si>
  <si>
    <r>
      <rPr>
        <b/>
        <sz val="8"/>
        <rFont val="MS Sans Serif"/>
        <charset val="238"/>
      </rPr>
      <t>Sada pre robotické programovanie</t>
    </r>
    <r>
      <rPr>
        <sz val="8"/>
        <rFont val="MS Sans Serif"/>
        <charset val="238"/>
      </rPr>
      <t xml:space="preserve">
Triedna sada pre znázornenie využitia robotov v priemysle a v bežnom živote. Má umožniť zostrojiť robotické zariadenia - minimálne v zložení: 2 ks robotické vozidlá a 2 ks chodiaci robot súčasne, programovateľné, obsah balenia minimálne: 4 ks mikropočítač napr. Arduíno alebo podobné, 4 ks batériový box, 6 ks DC motor, 12 ks servomotor, 4 ks dotykový senzor, 4 ks infračervený senzor, stavebné dielce minimálne 300 ks, videomanuál v slovenskom jazyku.</t>
    </r>
  </si>
  <si>
    <r>
      <rPr>
        <b/>
        <sz val="8"/>
        <rFont val="MS Sans Serif"/>
        <charset val="238"/>
      </rPr>
      <t>Sada na obrábanie dreva s príslušenstvom</t>
    </r>
    <r>
      <rPr>
        <sz val="8"/>
        <rFont val="MS Sans Serif"/>
        <charset val="238"/>
      </rPr>
      <t xml:space="preserve">
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r>
  </si>
  <si>
    <r>
      <rPr>
        <b/>
        <sz val="8"/>
        <rFont val="MS Sans Serif"/>
        <charset val="238"/>
      </rPr>
      <t>Sada na obrábanie kovu a plastov s príslušenstvom</t>
    </r>
    <r>
      <rPr>
        <sz val="8"/>
        <rFont val="MS Sans Serif"/>
        <charset val="238"/>
      </rPr>
      <t xml:space="preserve">
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r>
  </si>
  <si>
    <r>
      <rPr>
        <b/>
        <sz val="8"/>
        <rFont val="MS Sans Serif"/>
        <charset val="238"/>
      </rPr>
      <t>Triedna sada nástenných tabúľ pre polytechniku</t>
    </r>
    <r>
      <rPr>
        <sz val="8"/>
        <rFont val="MS Sans Serif"/>
        <charset val="238"/>
      </rPr>
      <t xml:space="preserve">
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r>
  </si>
  <si>
    <r>
      <rPr>
        <b/>
        <sz val="8"/>
        <rFont val="MS Sans Serif"/>
        <charset val="238"/>
      </rPr>
      <t>Prístroj detekujúci hladinu hluku</t>
    </r>
    <r>
      <rPr>
        <sz val="8"/>
        <rFont val="MS Sans Serif"/>
        <charset val="238"/>
      </rPr>
      <t xml:space="preserve">
Prístroj detekujúci škodlivosť hluku a ďalších stresových faktorov. Má zaznamenávať a vyhodnocovať minimálne hladinu hluku v priestore a merať čas. Má byť minimálne s USB vstupom a možnosťou pripojenia na LAN. Prístroj má obsahovať funkciu, aby tvár na displeji sa buď usmievala (zelené LED), keď je úroveň hluku v norme, ale bola smutná (červené LED) keď je hluk v priestore nad hygienický limit. </t>
    </r>
  </si>
  <si>
    <r>
      <rPr>
        <b/>
        <sz val="8"/>
        <rFont val="MS Sans Serif"/>
        <charset val="238"/>
      </rPr>
      <t>Sada na znázornenie vodovodného systému</t>
    </r>
    <r>
      <rPr>
        <sz val="8"/>
        <rFont val="MS Sans Serif"/>
        <charset val="238"/>
      </rPr>
      <t xml:space="preserve">
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r>
  </si>
  <si>
    <r>
      <rPr>
        <b/>
        <sz val="8"/>
        <rFont val="MS Sans Serif"/>
        <charset val="238"/>
      </rPr>
      <t xml:space="preserve">Sada na využitie obnoviteľnej enegie </t>
    </r>
    <r>
      <rPr>
        <sz val="8"/>
        <rFont val="MS Sans Serif"/>
        <charset val="238"/>
      </rPr>
      <t xml:space="preserve">
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r>
  </si>
  <si>
    <r>
      <rPr>
        <b/>
        <sz val="8"/>
        <rFont val="MS Sans Serif"/>
        <charset val="238"/>
      </rPr>
      <t>Sada na znázornenie zdrojov obnoviteľnej energie</t>
    </r>
    <r>
      <rPr>
        <sz val="8"/>
        <rFont val="MS Sans Serif"/>
        <charset val="238"/>
      </rPr>
      <t xml:space="preserve">
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t>
    </r>
  </si>
  <si>
    <r>
      <rPr>
        <b/>
        <sz val="8"/>
        <rFont val="MS Sans Serif"/>
        <charset val="238"/>
      </rPr>
      <t>Sada na znázornenie skleníkového efektu</t>
    </r>
    <r>
      <rPr>
        <sz val="8"/>
        <rFont val="MS Sans Serif"/>
        <charset val="238"/>
      </rPr>
      <t xml:space="preserve">
Demonštračná pomôcka, materiál odolný plast, vhodný pre školské prostredie, minimálny rozmer 300x220x45 mm, s dvoma otvormi na teplomery s priemerom 7,5 mm, 4 farebné filtre (červený, oranžový, modrý a priesvitný), obsahuje teplomer a malú infračervenú lampu. Model má  slúžiť na znázornenie účinku zvyšovania teploty pôdy vplyvom skleníkového efektu.</t>
    </r>
  </si>
  <si>
    <r>
      <rPr>
        <b/>
        <sz val="8"/>
        <rFont val="MS Sans Serif"/>
        <charset val="238"/>
      </rPr>
      <t>Sada na znázornenie pravouhlého premietania</t>
    </r>
    <r>
      <rPr>
        <sz val="8"/>
        <rFont val="MS Sans Serif"/>
        <charset val="238"/>
      </rPr>
      <t xml:space="preserve">
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r>
  </si>
  <si>
    <r>
      <rPr>
        <b/>
        <sz val="8"/>
        <rFont val="MS Sans Serif"/>
        <charset val="238"/>
      </rPr>
      <t>Sada na znázornenie bezpečného využitia elektrickej energie v domácnosti</t>
    </r>
    <r>
      <rPr>
        <sz val="8"/>
        <rFont val="MS Sans Serif"/>
        <charset val="238"/>
      </rPr>
      <t xml:space="preserve">
Demonštračná sada na ukážku bezpečného používania elektrickej energie v domácnosti. Sada má obsahovať minimálne 15 rôznych komponentov, umožňujúcich vykonanie minimálne 25 rôznych experimentov minimálen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r>
  </si>
  <si>
    <r>
      <rPr>
        <b/>
        <sz val="8"/>
        <rFont val="MS Sans Serif"/>
        <charset val="238"/>
      </rPr>
      <t>Sada na meranie spotreby el. energie</t>
    </r>
    <r>
      <rPr>
        <sz val="8"/>
        <rFont val="MS Sans Serif"/>
        <charset val="238"/>
      </rPr>
      <t xml:space="preserve">
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r>
  </si>
  <si>
    <r>
      <rPr>
        <b/>
        <sz val="8"/>
        <rFont val="MS Sans Serif"/>
        <charset val="238"/>
      </rPr>
      <t xml:space="preserve">Sada univerzálnych meracích prístrojov </t>
    </r>
    <r>
      <rPr>
        <sz val="8"/>
        <rFont val="MS Sans Serif"/>
        <charset val="238"/>
      </rPr>
      <t xml:space="preserve">
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t>
    </r>
  </si>
  <si>
    <r>
      <rPr>
        <b/>
        <sz val="8"/>
        <rFont val="MS Sans Serif"/>
        <charset val="238"/>
      </rPr>
      <t>Nákova s príslušenstvom</t>
    </r>
    <r>
      <rPr>
        <sz val="8"/>
        <rFont val="MS Sans Serif"/>
        <charset val="238"/>
      </rPr>
      <t xml:space="preserve">
Sada školskej kováčskej nákovy pre techniku. Sada má obsahovať minimálne 1 ks nákovy z jedného kusa železa, s hmotnosťou minimálne 5 kg, jedným hrotom, 1 ks kováčskeho kladiva, 1 ks kováčskych klieští a základný materiál na kovanie. </t>
    </r>
  </si>
  <si>
    <r>
      <rPr>
        <b/>
        <sz val="8"/>
        <rFont val="MS Sans Serif"/>
        <charset val="238"/>
      </rPr>
      <t>Zverák s príslušenstvom</t>
    </r>
    <r>
      <rPr>
        <sz val="8"/>
        <rFont val="MS Sans Serif"/>
        <charset val="238"/>
      </rPr>
      <t xml:space="preserve">
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r>
  </si>
  <si>
    <r>
      <rPr>
        <b/>
        <sz val="8"/>
        <rFont val="MS Sans Serif"/>
        <charset val="238"/>
      </rPr>
      <t>Vypalovačka do dreva</t>
    </r>
    <r>
      <rPr>
        <sz val="8"/>
        <rFont val="MS Sans Serif"/>
        <charset val="238"/>
      </rPr>
      <t xml:space="preserve">
Vypaľovačka do učebne dreva, minimálne je požadovaný  ručný nástroj vhodný pre školské prostredie, s minimálnym príkom 165W a osvetlením pracovnej plochy. </t>
    </r>
  </si>
  <si>
    <r>
      <rPr>
        <b/>
        <sz val="8"/>
        <rFont val="MS Sans Serif"/>
        <charset val="238"/>
      </rPr>
      <t>Teplovzdušná pištoľ s príslušenstvom</t>
    </r>
    <r>
      <rPr>
        <sz val="8"/>
        <rFont val="MS Sans Serif"/>
        <charset val="238"/>
      </rPr>
      <t xml:space="preserve">
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r>
  </si>
  <si>
    <r>
      <rPr>
        <b/>
        <sz val="8"/>
        <rFont val="MS Sans Serif"/>
        <charset val="238"/>
      </rPr>
      <t xml:space="preserve">Nožnice na strihanie plechu s príslušenstvom </t>
    </r>
    <r>
      <rPr>
        <sz val="8"/>
        <rFont val="MS Sans Serif"/>
        <charset val="238"/>
      </rPr>
      <t xml:space="preserve">
Sada nožníc na strihanie plechu s príslušenstvom má minimálne obsahovať: 1ks nožníc na strihanie plechu s minimálnym prevodom do 1,1 mm a 1ks sady základného pozinkovaného materiálu rôznej hrúbky v rozmedzí od 0,55 mm do 0,7 mm, veľkosť min. 200x300 mm. </t>
    </r>
  </si>
  <si>
    <r>
      <rPr>
        <b/>
        <sz val="8"/>
        <rFont val="MS Sans Serif"/>
        <charset val="238"/>
      </rPr>
      <t xml:space="preserve">Mikrospájkovačka s príslušenstvom </t>
    </r>
    <r>
      <rPr>
        <sz val="8"/>
        <rFont val="MS Sans Serif"/>
        <charset val="238"/>
      </rPr>
      <t xml:space="preserve">
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r>
  </si>
  <si>
    <t xml:space="preserve">Interierový nábytok </t>
  </si>
  <si>
    <t>29.</t>
  </si>
  <si>
    <t>28.</t>
  </si>
  <si>
    <t>27.</t>
  </si>
  <si>
    <t>26.</t>
  </si>
  <si>
    <t>25.</t>
  </si>
  <si>
    <t>24.</t>
  </si>
  <si>
    <t>23.</t>
  </si>
  <si>
    <t>22.</t>
  </si>
  <si>
    <t>21.</t>
  </si>
  <si>
    <t>20.</t>
  </si>
  <si>
    <t>19.</t>
  </si>
  <si>
    <t>18.</t>
  </si>
  <si>
    <t>17.</t>
  </si>
  <si>
    <t>16.</t>
  </si>
  <si>
    <t>15.</t>
  </si>
  <si>
    <t>14.</t>
  </si>
  <si>
    <t>13.</t>
  </si>
  <si>
    <t>12.</t>
  </si>
  <si>
    <t>11.</t>
  </si>
  <si>
    <t>10.</t>
  </si>
  <si>
    <t>9.</t>
  </si>
  <si>
    <t>8.</t>
  </si>
  <si>
    <t>7.</t>
  </si>
  <si>
    <t>Cena celkom s DPH v EUR</t>
  </si>
  <si>
    <t>V prípade, ak sa v špecifikácii jednotlivých položiek nachádza označenie konktrétneho výrobcu alebo výrobku je uchádzač oprávený naceniť ekvivalentý výrobok s rovnakými alebo lepšími parametrami.                                                          Ceny jednotlivých položiek sú uvádzané vrátane dopravy a montáže a zaškolenia obsluhy.</t>
  </si>
  <si>
    <r>
      <rPr>
        <b/>
        <sz val="8"/>
        <rFont val="New"/>
        <charset val="238"/>
      </rPr>
      <t xml:space="preserve">Učiteľská katedra  so stoličkou a kontajnerom     </t>
    </r>
    <r>
      <rPr>
        <sz val="8"/>
        <rFont val="New"/>
        <charset val="238"/>
      </rPr>
      <t xml:space="preserve">
Pracovisko učiteľa má byť v zložení minimálne katedra učiteľa, stolička učiteľa a kontajner. Katedra učiteľa pre učebňu techniky má byť minimálne vo vyhotovení: kovová konštrukcia z jaklového profilu min. 40×40×2 mm, rám 30×30×2 mm, pracovná laminodoska s hrúbkou min. 18 mm a ABS hranami. Povrchová úprava – vypaľovací lak z umelej živice. Katedra má byť minimálne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t>
    </r>
  </si>
  <si>
    <r>
      <rPr>
        <b/>
        <sz val="8"/>
        <rFont val="New"/>
        <charset val="238"/>
      </rPr>
      <t>Kovové skrine na odkladanie náradia</t>
    </r>
    <r>
      <rPr>
        <sz val="8"/>
        <rFont val="New"/>
        <charset val="238"/>
      </rPr>
      <t xml:space="preserve">
Kovová dielenská skriňa určená na odkladanie dielenského náradia. Má byť robustnej zváranej konštrukcie z oceľového plechu hrúbky min. 0,7 mm, s oblými hranami, uzamykanie dverí dvojbodovým rozvorovým  2  zámkom. Vnútorné vybavenie min.: 4 police a 3 zásuvky, nosnosť police min. 50 kg, nosnosť zásuvky min. 40 kg, štandardná perforácia chrbta, Rozmery min. (š x v x h): 780x1920x380 mm, povrchová úprava - vypaľovací lak z umelej živice. </t>
    </r>
  </si>
  <si>
    <r>
      <rPr>
        <b/>
        <sz val="8"/>
        <rFont val="New"/>
        <charset val="238"/>
      </rPr>
      <t>Stolička kovová, otočná, dielenská</t>
    </r>
    <r>
      <rPr>
        <sz val="8"/>
        <rFont val="New"/>
        <charset val="238"/>
      </rPr>
      <t xml:space="preserve">
Dielenská stolička, min. výška 46cm, kovová konštrukcia, sedák LDT, otočná</t>
    </r>
  </si>
  <si>
    <r>
      <rPr>
        <b/>
        <sz val="8"/>
        <rFont val="New"/>
        <charset val="238"/>
      </rPr>
      <t>Stolárska hoblica - odborná učebňa techniky</t>
    </r>
    <r>
      <rPr>
        <sz val="8"/>
        <rFont val="New"/>
        <charset val="238"/>
      </rPr>
      <t xml:space="preserve">
Dielenská stolárska hoblica so stabilnou konštrukciou, buková, s pracovnou doskou vybavenou predným vozíkom a na zadnej stene odkladacou truhlicou. Súčasťou má byť min. zásuvka a súprava 4 oporných kolíkov. Celkový rozmer min. 1260 × 610 × 840 mm. </t>
    </r>
  </si>
  <si>
    <r>
      <rPr>
        <b/>
        <sz val="8"/>
        <rFont val="New"/>
        <charset val="238"/>
      </rPr>
      <t>Keramická tabuľa magnetická</t>
    </r>
    <r>
      <rPr>
        <sz val="8"/>
        <rFont val="New"/>
        <charset val="238"/>
      </rPr>
      <t xml:space="preserve">
Karemická tabuľa, magnetická, biela, rozmery (v x š) : 240 x 120 cm</t>
    </r>
  </si>
  <si>
    <r>
      <rPr>
        <b/>
        <sz val="8"/>
        <rFont val="MS Sans Serif"/>
        <charset val="238"/>
      </rPr>
      <t>Mobilné pracovisko žiaka na obrábanie kovov so závesným panelom</t>
    </r>
    <r>
      <rPr>
        <sz val="8"/>
        <rFont val="MS Sans Serif"/>
        <charset val="1"/>
      </rPr>
      <t xml:space="preserve">
Dielenské mobilné pracovisko na obrábanie kovu - pre skupinu max. 2 žiakov. Pracovisko má byť pripojiteľné na napätie 230V, má obsahovať min. stavebnicový sústruh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120x60x90cm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max. 150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r>
  </si>
  <si>
    <t>Keramická tabuľa</t>
  </si>
  <si>
    <t>časť 1.</t>
  </si>
  <si>
    <t>časť 2.</t>
  </si>
  <si>
    <t>časť  3.</t>
  </si>
  <si>
    <t>časť  4.</t>
  </si>
  <si>
    <t xml:space="preserve">Cena celkom bez DPH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</si>
</sst>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8"/>
      <name val="MS Sans Serif"/>
      <charset val="1"/>
    </font>
    <font>
      <sz val="8"/>
      <name val="MS Sans Serif"/>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b/>
      <sz val="8"/>
      <name val="MS Sans Serif"/>
      <charset val="238"/>
    </font>
    <font>
      <sz val="8"/>
      <name val="MS Sans Serif"/>
      <charset val="238"/>
    </font>
    <font>
      <b/>
      <sz val="12"/>
      <name val="MS Sans Serif"/>
      <charset val="238"/>
    </font>
    <font>
      <sz val="8"/>
      <color rgb="FF000000"/>
      <name val="Segoe UI"/>
      <family val="2"/>
      <charset val="238"/>
    </font>
    <font>
      <sz val="10"/>
      <color theme="1"/>
      <name val="Times New Roman"/>
      <family val="1"/>
      <charset val="238"/>
    </font>
    <font>
      <b/>
      <sz val="14"/>
      <color theme="1"/>
      <name val="Times New Roman"/>
      <family val="1"/>
      <charset val="238"/>
    </font>
    <font>
      <b/>
      <sz val="16"/>
      <color theme="1"/>
      <name val="Times New Roman"/>
      <family val="1"/>
      <charset val="238"/>
    </font>
    <font>
      <b/>
      <sz val="10"/>
      <color theme="1"/>
      <name val="Times New Roman"/>
      <family val="1"/>
      <charset val="238"/>
    </font>
    <font>
      <b/>
      <sz val="11"/>
      <color theme="1"/>
      <name val="Times New Roman"/>
      <family val="1"/>
      <charset val="238"/>
    </font>
    <font>
      <b/>
      <sz val="11"/>
      <name val="MS Sans Serif"/>
      <charset val="238"/>
    </font>
    <font>
      <b/>
      <sz val="10"/>
      <color theme="1"/>
      <name val="Calibri Light"/>
      <family val="2"/>
      <charset val="238"/>
      <scheme val="major"/>
    </font>
    <font>
      <b/>
      <sz val="11"/>
      <color theme="1"/>
      <name val="Calibri Light"/>
      <family val="2"/>
      <charset val="238"/>
      <scheme val="major"/>
    </font>
    <font>
      <b/>
      <i/>
      <sz val="10"/>
      <color theme="1"/>
      <name val="Calibri Light"/>
      <family val="2"/>
      <charset val="238"/>
      <scheme val="major"/>
    </font>
    <font>
      <sz val="8"/>
      <name val="New"/>
      <charset val="238"/>
    </font>
    <font>
      <b/>
      <sz val="8"/>
      <name val="New"/>
      <charset val="238"/>
    </font>
  </fonts>
  <fills count="30">
    <fill>
      <patternFill patternType="none"/>
    </fill>
    <fill>
      <patternFill patternType="gray125"/>
    </fill>
    <fill>
      <patternFill patternType="solid">
        <fgColor indexed="44"/>
      </patternFill>
    </fill>
    <fill>
      <patternFill patternType="solid">
        <fgColor indexed="26"/>
      </patternFill>
    </fill>
    <fill>
      <patternFill patternType="solid">
        <fgColor indexed="22"/>
      </patternFill>
    </fill>
    <fill>
      <patternFill patternType="solid">
        <fgColor indexed="27"/>
      </patternFill>
    </fill>
    <fill>
      <patternFill patternType="solid">
        <fgColor indexed="29"/>
      </patternFill>
    </fill>
    <fill>
      <patternFill patternType="solid">
        <fgColor indexed="43"/>
      </patternFill>
    </fill>
    <fill>
      <patternFill patternType="solid">
        <fgColor indexed="55"/>
      </patternFill>
    </fill>
    <fill>
      <patternFill patternType="solid">
        <fgColor indexed="31"/>
      </patternFill>
    </fill>
    <fill>
      <patternFill patternType="solid">
        <fgColor indexed="46"/>
      </patternFill>
    </fill>
    <fill>
      <patternFill patternType="solid">
        <fgColor indexed="51"/>
      </patternFill>
    </fill>
    <fill>
      <patternFill patternType="solid">
        <fgColor indexed="30"/>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42"/>
      </patternFill>
    </fill>
    <fill>
      <patternFill patternType="solid">
        <fgColor indexed="4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92D05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thin">
        <color indexed="64"/>
      </bottom>
      <diagonal/>
    </border>
  </borders>
  <cellStyleXfs count="42">
    <xf numFmtId="0" fontId="0" fillId="0" borderId="0" applyAlignment="0">
      <alignment vertical="top" wrapText="1"/>
      <protection locked="0"/>
    </xf>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2" fillId="18" borderId="0" applyNumberFormat="0" applyBorder="0" applyAlignment="0" applyProtection="0"/>
    <xf numFmtId="0" fontId="5" fillId="8"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7" borderId="0" applyNumberFormat="0" applyBorder="0" applyAlignment="0" applyProtection="0"/>
    <xf numFmtId="0" fontId="1" fillId="3" borderId="2" applyNumberFormat="0" applyFont="0" applyAlignment="0" applyProtection="0"/>
    <xf numFmtId="0" fontId="10" fillId="0" borderId="6" applyNumberFormat="0" applyFill="0" applyAlignment="0" applyProtection="0"/>
    <xf numFmtId="0" fontId="11" fillId="0" borderId="7" applyNumberFormat="0" applyFill="0" applyAlignment="0" applyProtection="0"/>
    <xf numFmtId="0" fontId="12" fillId="0" borderId="0" applyNumberFormat="0" applyFill="0" applyBorder="0" applyAlignment="0" applyProtection="0"/>
    <xf numFmtId="0" fontId="2" fillId="17" borderId="0" applyNumberFormat="0" applyBorder="0" applyAlignment="0" applyProtection="0"/>
    <xf numFmtId="0" fontId="13" fillId="0" borderId="0" applyNumberFormat="0" applyFill="0" applyBorder="0" applyAlignment="0" applyProtection="0"/>
    <xf numFmtId="0" fontId="14" fillId="4" borderId="8" applyNumberFormat="0" applyAlignment="0" applyProtection="0"/>
    <xf numFmtId="0" fontId="15" fillId="4" borderId="8" applyNumberFormat="0" applyAlignment="0" applyProtection="0"/>
    <xf numFmtId="0" fontId="16" fillId="4" borderId="9" applyNumberFormat="0" applyAlignment="0" applyProtection="0"/>
    <xf numFmtId="0" fontId="17" fillId="0" borderId="0" applyNumberFormat="0" applyFill="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2" fillId="10"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3" borderId="0" applyNumberFormat="0" applyBorder="0" applyAlignment="0" applyProtection="0"/>
  </cellStyleXfs>
  <cellXfs count="86">
    <xf numFmtId="0" fontId="0" fillId="0" borderId="0" xfId="0" applyAlignment="1">
      <alignment vertical="top"/>
      <protection locked="0"/>
    </xf>
    <xf numFmtId="0" fontId="23" fillId="0" borderId="0" xfId="0" applyFont="1" applyAlignment="1">
      <protection locked="0"/>
    </xf>
    <xf numFmtId="0" fontId="27" fillId="23" borderId="29" xfId="0" applyFont="1" applyFill="1" applyBorder="1" applyAlignment="1">
      <alignment horizontal="center" vertical="center" wrapText="1"/>
      <protection locked="0"/>
    </xf>
    <xf numFmtId="0" fontId="27" fillId="23" borderId="28" xfId="0" applyFont="1" applyFill="1" applyBorder="1" applyAlignment="1">
      <alignment horizontal="center" vertical="center" wrapText="1"/>
      <protection locked="0"/>
    </xf>
    <xf numFmtId="0" fontId="27" fillId="23" borderId="30" xfId="0" applyFont="1" applyFill="1" applyBorder="1" applyAlignment="1">
      <alignment horizontal="center" vertical="center" wrapText="1"/>
      <protection locked="0"/>
    </xf>
    <xf numFmtId="0" fontId="23" fillId="0" borderId="0" xfId="0" applyFont="1" applyBorder="1" applyAlignment="1">
      <alignment horizontal="center"/>
      <protection locked="0"/>
    </xf>
    <xf numFmtId="0" fontId="26" fillId="0" borderId="22" xfId="0" applyFont="1" applyBorder="1" applyAlignment="1">
      <alignment horizontal="center" vertical="center" wrapText="1"/>
      <protection locked="0"/>
    </xf>
    <xf numFmtId="0" fontId="0" fillId="0" borderId="45" xfId="0" applyBorder="1" applyAlignment="1">
      <alignment vertical="top"/>
      <protection locked="0"/>
    </xf>
    <xf numFmtId="0" fontId="0" fillId="0" borderId="0" xfId="0" applyBorder="1" applyAlignment="1">
      <alignment vertical="top"/>
      <protection locked="0"/>
    </xf>
    <xf numFmtId="0" fontId="26" fillId="24" borderId="0" xfId="0" applyFont="1" applyFill="1" applyAlignment="1">
      <alignment vertical="center" wrapText="1"/>
      <protection locked="0"/>
    </xf>
    <xf numFmtId="0" fontId="23" fillId="24" borderId="0" xfId="0" applyFont="1" applyFill="1" applyAlignment="1">
      <alignment vertical="center" wrapText="1"/>
      <protection locked="0"/>
    </xf>
    <xf numFmtId="0" fontId="26" fillId="24" borderId="0" xfId="0" applyFont="1" applyFill="1" applyAlignment="1">
      <alignment horizontal="left" vertical="center" wrapText="1"/>
      <protection locked="0"/>
    </xf>
    <xf numFmtId="0" fontId="20" fillId="0" borderId="12" xfId="0" applyFont="1" applyBorder="1" applyAlignment="1">
      <alignment vertical="top" wrapText="1"/>
      <protection locked="0"/>
    </xf>
    <xf numFmtId="0" fontId="0" fillId="0" borderId="12" xfId="0" applyBorder="1" applyAlignment="1">
      <alignment horizontal="center" vertical="center"/>
      <protection locked="0"/>
    </xf>
    <xf numFmtId="0" fontId="0" fillId="0" borderId="10" xfId="0" applyBorder="1" applyAlignment="1">
      <alignment horizontal="center" vertical="center"/>
      <protection locked="0"/>
    </xf>
    <xf numFmtId="0" fontId="19" fillId="0" borderId="12" xfId="0" applyFont="1" applyBorder="1" applyAlignment="1">
      <alignment horizontal="center" vertical="center"/>
      <protection locked="0"/>
    </xf>
    <xf numFmtId="0" fontId="19" fillId="0" borderId="10" xfId="0" applyFont="1" applyBorder="1" applyAlignment="1">
      <alignment horizontal="center" vertical="center"/>
      <protection locked="0"/>
    </xf>
    <xf numFmtId="0" fontId="20" fillId="0" borderId="10" xfId="0" applyFont="1" applyBorder="1" applyAlignment="1">
      <alignment vertical="top" wrapText="1"/>
      <protection locked="0"/>
    </xf>
    <xf numFmtId="0" fontId="19" fillId="0" borderId="10" xfId="0" applyFont="1" applyBorder="1" applyAlignment="1">
      <alignment horizontal="center" vertical="center" wrapText="1"/>
      <protection locked="0"/>
    </xf>
    <xf numFmtId="4" fontId="0" fillId="0" borderId="12" xfId="0" applyNumberFormat="1" applyBorder="1" applyAlignment="1">
      <alignment horizontal="center" vertical="center"/>
      <protection locked="0"/>
    </xf>
    <xf numFmtId="0" fontId="0" fillId="0" borderId="15" xfId="0" applyBorder="1" applyAlignment="1">
      <alignment vertical="top"/>
      <protection locked="0"/>
    </xf>
    <xf numFmtId="4" fontId="0" fillId="23" borderId="10" xfId="0" applyNumberFormat="1" applyFill="1" applyBorder="1" applyAlignment="1">
      <alignment horizontal="center" vertical="center"/>
      <protection locked="0"/>
    </xf>
    <xf numFmtId="0" fontId="19" fillId="0" borderId="15" xfId="0" applyFont="1" applyBorder="1" applyAlignment="1">
      <alignment horizontal="center" vertical="center"/>
      <protection locked="0"/>
    </xf>
    <xf numFmtId="0" fontId="0" fillId="0" borderId="14" xfId="0" applyBorder="1" applyAlignment="1">
      <alignment horizontal="center" vertical="center"/>
      <protection locked="0"/>
    </xf>
    <xf numFmtId="0" fontId="20" fillId="0" borderId="46" xfId="0" applyFont="1" applyBorder="1" applyAlignment="1">
      <alignment vertical="top" wrapText="1"/>
      <protection locked="0"/>
    </xf>
    <xf numFmtId="0" fontId="20" fillId="0" borderId="29" xfId="0" applyFont="1" applyBorder="1" applyAlignment="1">
      <alignment vertical="top" wrapText="1"/>
      <protection locked="0"/>
    </xf>
    <xf numFmtId="0" fontId="0" fillId="0" borderId="0" xfId="0" applyAlignment="1">
      <alignment vertical="center"/>
      <protection locked="0"/>
    </xf>
    <xf numFmtId="0" fontId="29" fillId="0" borderId="11" xfId="0" applyFont="1" applyBorder="1" applyAlignment="1">
      <alignment horizontal="center" vertical="center"/>
      <protection locked="0"/>
    </xf>
    <xf numFmtId="0" fontId="29" fillId="0" borderId="35" xfId="0" applyFont="1" applyBorder="1" applyAlignment="1">
      <alignment horizontal="center" vertical="center" wrapText="1"/>
      <protection locked="0"/>
    </xf>
    <xf numFmtId="0" fontId="29" fillId="0" borderId="36" xfId="0" applyFont="1" applyBorder="1" applyAlignment="1">
      <alignment horizontal="center" vertical="center" wrapText="1"/>
      <protection locked="0"/>
    </xf>
    <xf numFmtId="0" fontId="29" fillId="0" borderId="38" xfId="0" applyFont="1" applyBorder="1" applyAlignment="1">
      <alignment horizontal="center" vertical="center" wrapText="1"/>
      <protection locked="0"/>
    </xf>
    <xf numFmtId="0" fontId="29" fillId="28" borderId="39" xfId="0" applyFont="1" applyFill="1" applyBorder="1" applyAlignment="1">
      <alignment horizontal="center" vertical="center"/>
      <protection locked="0"/>
    </xf>
    <xf numFmtId="0" fontId="29" fillId="28" borderId="42" xfId="0" applyFont="1" applyFill="1" applyBorder="1" applyAlignment="1">
      <alignment horizontal="center" vertical="center"/>
      <protection locked="0"/>
    </xf>
    <xf numFmtId="0" fontId="29" fillId="28" borderId="43" xfId="0" applyFont="1" applyFill="1" applyBorder="1" applyAlignment="1">
      <alignment horizontal="center" vertical="center"/>
      <protection locked="0"/>
    </xf>
    <xf numFmtId="0" fontId="30" fillId="29" borderId="40" xfId="0" applyFont="1" applyFill="1" applyBorder="1" applyAlignment="1">
      <alignment horizontal="center" vertical="center" wrapText="1"/>
      <protection locked="0"/>
    </xf>
    <xf numFmtId="0" fontId="30" fillId="29" borderId="29" xfId="0" applyFont="1" applyFill="1" applyBorder="1" applyAlignment="1" applyProtection="1">
      <alignment horizontal="center" vertical="center" wrapText="1"/>
    </xf>
    <xf numFmtId="0" fontId="30" fillId="29" borderId="32" xfId="0" applyFont="1" applyFill="1" applyBorder="1" applyAlignment="1" applyProtection="1">
      <alignment horizontal="center" vertical="center" wrapText="1"/>
    </xf>
    <xf numFmtId="4" fontId="31" fillId="24" borderId="12" xfId="0" applyNumberFormat="1" applyFont="1" applyFill="1" applyBorder="1" applyAlignment="1">
      <alignment horizontal="center" vertical="center" wrapText="1"/>
      <protection locked="0"/>
    </xf>
    <xf numFmtId="4" fontId="31" fillId="24" borderId="41" xfId="0" applyNumberFormat="1" applyFont="1" applyFill="1" applyBorder="1" applyAlignment="1">
      <alignment horizontal="center" vertical="center" wrapText="1"/>
      <protection locked="0"/>
    </xf>
    <xf numFmtId="4" fontId="31" fillId="24" borderId="10" xfId="0" applyNumberFormat="1" applyFont="1" applyFill="1" applyBorder="1" applyAlignment="1">
      <alignment horizontal="center" vertical="center" wrapText="1"/>
      <protection locked="0"/>
    </xf>
    <xf numFmtId="4" fontId="31" fillId="24" borderId="44" xfId="0" applyNumberFormat="1" applyFont="1" applyFill="1" applyBorder="1" applyAlignment="1">
      <alignment horizontal="center" vertical="center" wrapText="1"/>
      <protection locked="0"/>
    </xf>
    <xf numFmtId="4" fontId="31" fillId="24" borderId="37" xfId="0" applyNumberFormat="1" applyFont="1" applyFill="1" applyBorder="1" applyAlignment="1">
      <alignment horizontal="center" vertical="center" wrapText="1"/>
      <protection locked="0"/>
    </xf>
    <xf numFmtId="4" fontId="31" fillId="24" borderId="38" xfId="0" applyNumberFormat="1" applyFont="1" applyFill="1" applyBorder="1" applyAlignment="1">
      <alignment horizontal="center" vertical="center" wrapText="1"/>
      <protection locked="0"/>
    </xf>
    <xf numFmtId="4" fontId="19" fillId="23" borderId="13" xfId="0" applyNumberFormat="1" applyFont="1" applyFill="1" applyBorder="1" applyAlignment="1">
      <alignment horizontal="center" vertical="center"/>
      <protection locked="0"/>
    </xf>
    <xf numFmtId="4" fontId="19" fillId="23" borderId="14" xfId="0" applyNumberFormat="1" applyFont="1" applyFill="1" applyBorder="1" applyAlignment="1">
      <alignment horizontal="center" vertical="center"/>
      <protection locked="0"/>
    </xf>
    <xf numFmtId="4" fontId="19" fillId="23" borderId="12" xfId="0" applyNumberFormat="1" applyFont="1" applyFill="1" applyBorder="1" applyAlignment="1">
      <alignment horizontal="center" vertical="center"/>
      <protection locked="0"/>
    </xf>
    <xf numFmtId="4" fontId="19" fillId="23" borderId="10" xfId="0" applyNumberFormat="1" applyFont="1" applyFill="1" applyBorder="1" applyAlignment="1">
      <alignment horizontal="center" vertical="center"/>
      <protection locked="0"/>
    </xf>
    <xf numFmtId="0" fontId="32" fillId="0" borderId="46" xfId="0" applyFont="1" applyBorder="1" applyAlignment="1">
      <alignment vertical="top" wrapText="1"/>
      <protection locked="0"/>
    </xf>
    <xf numFmtId="0" fontId="32" fillId="0" borderId="29" xfId="0" applyFont="1" applyBorder="1" applyAlignment="1">
      <alignment vertical="top" wrapText="1"/>
      <protection locked="0"/>
    </xf>
    <xf numFmtId="4" fontId="28" fillId="0" borderId="10" xfId="0" applyNumberFormat="1" applyFont="1" applyBorder="1" applyAlignment="1">
      <alignment horizontal="center" vertical="top"/>
      <protection locked="0"/>
    </xf>
    <xf numFmtId="0" fontId="27" fillId="0" borderId="27" xfId="0" applyFont="1" applyBorder="1" applyAlignment="1">
      <alignment horizontal="left" vertical="center" wrapText="1"/>
      <protection locked="0"/>
    </xf>
    <xf numFmtId="0" fontId="27" fillId="0" borderId="28" xfId="0" applyFont="1" applyBorder="1" applyAlignment="1">
      <alignment horizontal="left" vertical="center" wrapText="1"/>
      <protection locked="0"/>
    </xf>
    <xf numFmtId="0" fontId="27" fillId="23" borderId="29" xfId="0" applyFont="1" applyFill="1" applyBorder="1" applyAlignment="1">
      <alignment horizontal="center" vertical="center" wrapText="1"/>
      <protection locked="0"/>
    </xf>
    <xf numFmtId="0" fontId="27" fillId="23" borderId="28" xfId="0" applyFont="1" applyFill="1" applyBorder="1" applyAlignment="1">
      <alignment horizontal="center" vertical="center" wrapText="1"/>
      <protection locked="0"/>
    </xf>
    <xf numFmtId="0" fontId="27" fillId="23" borderId="30" xfId="0" applyFont="1" applyFill="1" applyBorder="1" applyAlignment="1">
      <alignment horizontal="center" vertical="center" wrapText="1"/>
      <protection locked="0"/>
    </xf>
    <xf numFmtId="0" fontId="24" fillId="0" borderId="16" xfId="0" applyFont="1" applyBorder="1" applyAlignment="1">
      <alignment horizontal="center"/>
      <protection locked="0"/>
    </xf>
    <xf numFmtId="0" fontId="25" fillId="25" borderId="17" xfId="0" applyFont="1" applyFill="1" applyBorder="1" applyAlignment="1">
      <alignment horizontal="center" vertical="center" wrapText="1"/>
      <protection locked="0"/>
    </xf>
    <xf numFmtId="0" fontId="25" fillId="25" borderId="18" xfId="0" applyFont="1" applyFill="1" applyBorder="1" applyAlignment="1">
      <alignment horizontal="center" vertical="center" wrapText="1"/>
      <protection locked="0"/>
    </xf>
    <xf numFmtId="0" fontId="25" fillId="25" borderId="19" xfId="0" applyFont="1" applyFill="1" applyBorder="1" applyAlignment="1">
      <alignment horizontal="center" vertical="center" wrapText="1"/>
      <protection locked="0"/>
    </xf>
    <xf numFmtId="0" fontId="23" fillId="0" borderId="20" xfId="0" applyFont="1" applyBorder="1" applyAlignment="1">
      <alignment horizontal="center"/>
      <protection locked="0"/>
    </xf>
    <xf numFmtId="0" fontId="23" fillId="0" borderId="21" xfId="0" applyFont="1" applyBorder="1" applyAlignment="1">
      <alignment horizontal="center"/>
      <protection locked="0"/>
    </xf>
    <xf numFmtId="0" fontId="27" fillId="0" borderId="23" xfId="0" applyFont="1" applyBorder="1" applyAlignment="1">
      <alignment horizontal="left" vertical="center" wrapText="1"/>
      <protection locked="0"/>
    </xf>
    <xf numFmtId="0" fontId="27" fillId="0" borderId="24" xfId="0" applyFont="1" applyBorder="1" applyAlignment="1">
      <alignment horizontal="left" vertical="center" wrapText="1"/>
      <protection locked="0"/>
    </xf>
    <xf numFmtId="0" fontId="27" fillId="23" borderId="25" xfId="0" applyFont="1" applyFill="1" applyBorder="1" applyAlignment="1">
      <alignment horizontal="center" vertical="center" wrapText="1"/>
      <protection locked="0"/>
    </xf>
    <xf numFmtId="0" fontId="27" fillId="23" borderId="24" xfId="0" applyFont="1" applyFill="1" applyBorder="1" applyAlignment="1">
      <alignment horizontal="center" vertical="center" wrapText="1"/>
      <protection locked="0"/>
    </xf>
    <xf numFmtId="0" fontId="27" fillId="23" borderId="26" xfId="0" applyFont="1" applyFill="1" applyBorder="1" applyAlignment="1">
      <alignment horizontal="center" vertical="center" wrapText="1"/>
      <protection locked="0"/>
    </xf>
    <xf numFmtId="0" fontId="27" fillId="0" borderId="14" xfId="0" applyFont="1" applyBorder="1" applyAlignment="1">
      <alignment horizontal="left" vertical="center" wrapText="1"/>
      <protection locked="0"/>
    </xf>
    <xf numFmtId="0" fontId="23" fillId="0" borderId="0" xfId="0" applyFont="1" applyAlignment="1">
      <alignment horizontal="center"/>
      <protection locked="0"/>
    </xf>
    <xf numFmtId="0" fontId="23" fillId="24" borderId="0" xfId="0" applyFont="1" applyFill="1" applyAlignment="1">
      <alignment horizontal="center" vertical="center" wrapText="1"/>
      <protection locked="0"/>
    </xf>
    <xf numFmtId="0" fontId="27" fillId="0" borderId="31" xfId="0" applyFont="1" applyBorder="1" applyAlignment="1">
      <alignment horizontal="left" vertical="center" wrapText="1"/>
      <protection locked="0"/>
    </xf>
    <xf numFmtId="0" fontId="27" fillId="0" borderId="32" xfId="0" applyFont="1" applyBorder="1" applyAlignment="1">
      <alignment horizontal="left" vertical="center" wrapText="1"/>
      <protection locked="0"/>
    </xf>
    <xf numFmtId="0" fontId="27" fillId="23" borderId="33" xfId="0" applyFont="1" applyFill="1" applyBorder="1" applyAlignment="1">
      <alignment horizontal="center" vertical="center" wrapText="1"/>
      <protection locked="0"/>
    </xf>
    <xf numFmtId="0" fontId="27" fillId="23" borderId="32" xfId="0" applyFont="1" applyFill="1" applyBorder="1" applyAlignment="1">
      <alignment horizontal="center" vertical="center" wrapText="1"/>
      <protection locked="0"/>
    </xf>
    <xf numFmtId="0" fontId="27" fillId="23" borderId="34" xfId="0" applyFont="1" applyFill="1" applyBorder="1" applyAlignment="1">
      <alignment horizontal="center" vertical="center" wrapText="1"/>
      <protection locked="0"/>
    </xf>
    <xf numFmtId="0" fontId="23" fillId="26" borderId="17" xfId="0" applyFont="1" applyFill="1" applyBorder="1" applyAlignment="1">
      <alignment horizontal="left" vertical="top" wrapText="1"/>
      <protection locked="0"/>
    </xf>
    <xf numFmtId="0" fontId="23" fillId="26" borderId="18" xfId="0" applyFont="1" applyFill="1" applyBorder="1" applyAlignment="1">
      <alignment horizontal="left" vertical="top" wrapText="1"/>
      <protection locked="0"/>
    </xf>
    <xf numFmtId="0" fontId="23" fillId="26" borderId="19" xfId="0" applyFont="1" applyFill="1" applyBorder="1" applyAlignment="1">
      <alignment horizontal="left" vertical="top" wrapText="1"/>
      <protection locked="0"/>
    </xf>
    <xf numFmtId="0" fontId="24" fillId="27" borderId="17" xfId="0" applyFont="1" applyFill="1" applyBorder="1" applyAlignment="1">
      <alignment horizontal="center" vertical="center"/>
      <protection locked="0"/>
    </xf>
    <xf numFmtId="0" fontId="24" fillId="27" borderId="18" xfId="0" applyFont="1" applyFill="1" applyBorder="1" applyAlignment="1">
      <alignment horizontal="center" vertical="center"/>
      <protection locked="0"/>
    </xf>
    <xf numFmtId="0" fontId="24" fillId="27" borderId="19" xfId="0" applyFont="1" applyFill="1" applyBorder="1" applyAlignment="1">
      <alignment horizontal="center" vertical="center"/>
      <protection locked="0"/>
    </xf>
    <xf numFmtId="0" fontId="21" fillId="29" borderId="17" xfId="0" applyFont="1" applyFill="1" applyBorder="1" applyAlignment="1">
      <alignment horizontal="center" vertical="center"/>
      <protection locked="0"/>
    </xf>
    <xf numFmtId="0" fontId="21" fillId="29" borderId="18" xfId="0" applyFont="1" applyFill="1" applyBorder="1" applyAlignment="1">
      <alignment horizontal="center" vertical="center"/>
      <protection locked="0"/>
    </xf>
    <xf numFmtId="0" fontId="21" fillId="29" borderId="19" xfId="0" applyFont="1" applyFill="1" applyBorder="1" applyAlignment="1">
      <alignment horizontal="center" vertical="center"/>
      <protection locked="0"/>
    </xf>
    <xf numFmtId="0" fontId="28" fillId="0" borderId="29" xfId="0" applyFont="1" applyBorder="1" applyAlignment="1">
      <alignment horizontal="center" vertical="top"/>
      <protection locked="0"/>
    </xf>
    <xf numFmtId="0" fontId="28" fillId="0" borderId="28" xfId="0" applyFont="1" applyBorder="1" applyAlignment="1">
      <alignment horizontal="center" vertical="top"/>
      <protection locked="0"/>
    </xf>
    <xf numFmtId="0" fontId="28" fillId="0" borderId="14" xfId="0" applyFont="1" applyBorder="1" applyAlignment="1">
      <alignment horizontal="center" vertical="top"/>
      <protection locked="0"/>
    </xf>
  </cellXfs>
  <cellStyles count="42">
    <cellStyle name="Normálna" xfId="0" builtinId="0"/>
    <cellStyle name="Štýl 1" xfId="1"/>
    <cellStyle name="Štýl 10" xfId="2"/>
    <cellStyle name="Štýl 11" xfId="3"/>
    <cellStyle name="Štýl 12" xfId="4"/>
    <cellStyle name="Štýl 13" xfId="5"/>
    <cellStyle name="Štýl 14" xfId="6"/>
    <cellStyle name="Štýl 15" xfId="7"/>
    <cellStyle name="Štýl 16" xfId="8"/>
    <cellStyle name="Štýl 17" xfId="9"/>
    <cellStyle name="Štýl 18" xfId="10"/>
    <cellStyle name="Štýl 19" xfId="11"/>
    <cellStyle name="Štýl 2" xfId="12"/>
    <cellStyle name="Štýl 20" xfId="13"/>
    <cellStyle name="Štýl 21" xfId="14"/>
    <cellStyle name="Štýl 22" xfId="15"/>
    <cellStyle name="Štýl 23" xfId="16"/>
    <cellStyle name="Štýl 24" xfId="17"/>
    <cellStyle name="Štýl 25" xfId="18"/>
    <cellStyle name="Štýl 26" xfId="19"/>
    <cellStyle name="Štýl 27" xfId="20"/>
    <cellStyle name="Štýl 28" xfId="21"/>
    <cellStyle name="Štýl 29" xfId="22"/>
    <cellStyle name="Štýl 3" xfId="23"/>
    <cellStyle name="Štýl 30" xfId="24"/>
    <cellStyle name="Štýl 31" xfId="25"/>
    <cellStyle name="Štýl 32" xfId="26"/>
    <cellStyle name="Štýl 33" xfId="27"/>
    <cellStyle name="Štýl 34" xfId="28"/>
    <cellStyle name="Štýl 35" xfId="29"/>
    <cellStyle name="Štýl 36" xfId="30"/>
    <cellStyle name="Štýl 37" xfId="31"/>
    <cellStyle name="Štýl 38" xfId="32"/>
    <cellStyle name="Štýl 39" xfId="33"/>
    <cellStyle name="Štýl 4" xfId="34"/>
    <cellStyle name="Štýl 40" xfId="35"/>
    <cellStyle name="Štýl 41" xfId="36"/>
    <cellStyle name="Štýl 5" xfId="37"/>
    <cellStyle name="Štýl 6" xfId="38"/>
    <cellStyle name="Štýl 7" xfId="39"/>
    <cellStyle name="Štýl 8" xfId="40"/>
    <cellStyle name="Štýl 9" xfId="4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8</xdr:row>
          <xdr:rowOff>152400</xdr:rowOff>
        </xdr:from>
        <xdr:to>
          <xdr:col>2</xdr:col>
          <xdr:colOff>809625</xdr:colOff>
          <xdr:row>10</xdr:row>
          <xdr:rowOff>38100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xdr:row>
          <xdr:rowOff>133350</xdr:rowOff>
        </xdr:from>
        <xdr:to>
          <xdr:col>4</xdr:col>
          <xdr:colOff>123825</xdr:colOff>
          <xdr:row>10</xdr:row>
          <xdr:rowOff>28575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Nie</a:t>
              </a:r>
            </a:p>
          </xdr:txBody>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6"/>
  <sheetViews>
    <sheetView tabSelected="1" zoomScale="120" zoomScaleNormal="120" workbookViewId="0">
      <selection activeCell="A4" sqref="A4:B4"/>
    </sheetView>
  </sheetViews>
  <sheetFormatPr defaultRowHeight="10.5"/>
  <cols>
    <col min="1" max="1" width="16.83203125" customWidth="1"/>
    <col min="2" max="2" width="25.5" customWidth="1"/>
    <col min="3" max="3" width="19.5" customWidth="1"/>
    <col min="4" max="4" width="18.6640625" customWidth="1"/>
    <col min="5" max="5" width="21.1640625" customWidth="1"/>
  </cols>
  <sheetData>
    <row r="1" spans="1:5" ht="19.5" thickBot="1">
      <c r="A1" s="1"/>
      <c r="B1" s="55"/>
      <c r="C1" s="55"/>
      <c r="D1" s="55"/>
      <c r="E1" s="55"/>
    </row>
    <row r="2" spans="1:5" ht="21" thickBot="1">
      <c r="A2" s="56" t="s">
        <v>27</v>
      </c>
      <c r="B2" s="57"/>
      <c r="C2" s="57"/>
      <c r="D2" s="57"/>
      <c r="E2" s="58"/>
    </row>
    <row r="3" spans="1:5" ht="13.5" thickBot="1">
      <c r="A3" s="59"/>
      <c r="B3" s="60"/>
      <c r="C3" s="5"/>
      <c r="D3" s="5"/>
      <c r="E3" s="6"/>
    </row>
    <row r="4" spans="1:5" ht="14.25">
      <c r="A4" s="61" t="s">
        <v>9</v>
      </c>
      <c r="B4" s="62"/>
      <c r="C4" s="63"/>
      <c r="D4" s="64"/>
      <c r="E4" s="65"/>
    </row>
    <row r="5" spans="1:5" ht="14.25">
      <c r="A5" s="50" t="s">
        <v>10</v>
      </c>
      <c r="B5" s="51"/>
      <c r="C5" s="52"/>
      <c r="D5" s="53"/>
      <c r="E5" s="54"/>
    </row>
    <row r="6" spans="1:5" ht="14.25">
      <c r="A6" s="50" t="s">
        <v>11</v>
      </c>
      <c r="B6" s="51"/>
      <c r="C6" s="52"/>
      <c r="D6" s="53"/>
      <c r="E6" s="54"/>
    </row>
    <row r="7" spans="1:5" ht="14.25">
      <c r="A7" s="50" t="s">
        <v>12</v>
      </c>
      <c r="B7" s="51"/>
      <c r="C7" s="52"/>
      <c r="D7" s="53"/>
      <c r="E7" s="54"/>
    </row>
    <row r="8" spans="1:5" ht="14.25">
      <c r="A8" s="50" t="s">
        <v>13</v>
      </c>
      <c r="B8" s="66"/>
      <c r="C8" s="2"/>
      <c r="D8" s="3"/>
      <c r="E8" s="4"/>
    </row>
    <row r="9" spans="1:5" ht="14.25">
      <c r="A9" s="50" t="s">
        <v>14</v>
      </c>
      <c r="B9" s="51"/>
      <c r="C9" s="52"/>
      <c r="D9" s="53"/>
      <c r="E9" s="54"/>
    </row>
    <row r="10" spans="1:5" ht="15" thickBot="1">
      <c r="A10" s="69" t="s">
        <v>15</v>
      </c>
      <c r="B10" s="70"/>
      <c r="C10" s="71"/>
      <c r="D10" s="72"/>
      <c r="E10" s="73"/>
    </row>
    <row r="11" spans="1:5" ht="37.5" customHeight="1" thickBot="1">
      <c r="A11" s="74" t="s">
        <v>93</v>
      </c>
      <c r="B11" s="75"/>
      <c r="C11" s="75"/>
      <c r="D11" s="75"/>
      <c r="E11" s="76"/>
    </row>
    <row r="12" spans="1:5" ht="19.5" thickBot="1">
      <c r="A12" s="77" t="s">
        <v>28</v>
      </c>
      <c r="B12" s="78"/>
      <c r="C12" s="78"/>
      <c r="D12" s="78"/>
      <c r="E12" s="79"/>
    </row>
    <row r="13" spans="1:5" ht="26.25" thickBot="1">
      <c r="A13" s="27" t="s">
        <v>16</v>
      </c>
      <c r="B13" s="28" t="s">
        <v>17</v>
      </c>
      <c r="C13" s="29" t="s">
        <v>21</v>
      </c>
      <c r="D13" s="29" t="s">
        <v>22</v>
      </c>
      <c r="E13" s="30" t="s">
        <v>92</v>
      </c>
    </row>
    <row r="14" spans="1:5" ht="34.5" customHeight="1">
      <c r="A14" s="31" t="s">
        <v>101</v>
      </c>
      <c r="B14" s="34" t="s">
        <v>18</v>
      </c>
      <c r="C14" s="37">
        <f>'špecialne intrierové vybavenie'!F8</f>
        <v>0</v>
      </c>
      <c r="D14" s="37">
        <f>'špecialne intrierové vybavenie'!F9</f>
        <v>0</v>
      </c>
      <c r="E14" s="38">
        <f>'špecialne intrierové vybavenie'!F10</f>
        <v>0</v>
      </c>
    </row>
    <row r="15" spans="1:5" ht="18.75" customHeight="1">
      <c r="A15" s="32" t="s">
        <v>102</v>
      </c>
      <c r="B15" s="35" t="s">
        <v>19</v>
      </c>
      <c r="C15" s="39">
        <f>'interiérový nábytok'!F10</f>
        <v>0</v>
      </c>
      <c r="D15" s="37">
        <f>'interiérový nábytok'!F11</f>
        <v>0</v>
      </c>
      <c r="E15" s="38">
        <f>'interiérový nábytok'!F12</f>
        <v>0</v>
      </c>
    </row>
    <row r="16" spans="1:5" ht="19.5" customHeight="1" thickBot="1">
      <c r="A16" s="33" t="s">
        <v>103</v>
      </c>
      <c r="B16" s="36" t="s">
        <v>20</v>
      </c>
      <c r="C16" s="40">
        <f>'učebné pomôcky'!F34</f>
        <v>0</v>
      </c>
      <c r="D16" s="41">
        <f>'učebné pomôcky'!F35</f>
        <v>0</v>
      </c>
      <c r="E16" s="42">
        <f>'učebné pomôcky'!F36</f>
        <v>0</v>
      </c>
    </row>
    <row r="17" spans="1:6" ht="19.5" customHeight="1" thickBot="1">
      <c r="A17" s="33" t="s">
        <v>104</v>
      </c>
      <c r="B17" s="36" t="s">
        <v>100</v>
      </c>
      <c r="C17" s="40">
        <f>'Keramická tabuľa'!F5</f>
        <v>0</v>
      </c>
      <c r="D17" s="41">
        <f>'Keramická tabuľa'!F6</f>
        <v>0</v>
      </c>
      <c r="E17" s="42">
        <f>'Keramická tabuľa'!F7</f>
        <v>0</v>
      </c>
    </row>
    <row r="18" spans="1:6" ht="12.75">
      <c r="A18" s="67"/>
      <c r="B18" s="67"/>
      <c r="C18" s="67"/>
      <c r="D18" s="67"/>
      <c r="E18" s="67"/>
      <c r="F18" s="67"/>
    </row>
    <row r="19" spans="1:6" ht="12.75">
      <c r="A19" s="1"/>
      <c r="B19" s="9" t="s">
        <v>23</v>
      </c>
      <c r="C19" s="9"/>
      <c r="D19" s="10"/>
      <c r="E19" s="10"/>
      <c r="F19" s="1"/>
    </row>
    <row r="20" spans="1:6" ht="12.75">
      <c r="A20" s="1"/>
      <c r="B20" s="9"/>
      <c r="C20" s="9"/>
      <c r="D20" s="10"/>
      <c r="E20" s="10"/>
      <c r="F20" s="1"/>
    </row>
    <row r="21" spans="1:6" ht="12.75">
      <c r="A21" s="1"/>
      <c r="B21" s="9" t="s">
        <v>24</v>
      </c>
      <c r="C21" s="9"/>
      <c r="D21" s="10"/>
      <c r="E21" s="10"/>
      <c r="F21" s="1"/>
    </row>
    <row r="22" spans="1:6" ht="12.75">
      <c r="A22" s="1"/>
      <c r="B22" s="9"/>
      <c r="C22" s="9"/>
      <c r="D22" s="10"/>
      <c r="E22" s="10"/>
      <c r="F22" s="1"/>
    </row>
    <row r="23" spans="1:6" ht="12.75">
      <c r="A23" s="1"/>
      <c r="B23" s="11" t="s">
        <v>8</v>
      </c>
      <c r="C23" s="11"/>
      <c r="D23" s="11"/>
      <c r="E23" s="10"/>
      <c r="F23" s="1"/>
    </row>
    <row r="24" spans="1:6" ht="12.75">
      <c r="A24" s="1"/>
      <c r="B24" s="68"/>
      <c r="C24" s="68"/>
      <c r="D24" s="68"/>
      <c r="E24" s="68"/>
      <c r="F24" s="1"/>
    </row>
    <row r="25" spans="1:6" ht="12.75">
      <c r="A25" s="1"/>
      <c r="B25" s="68"/>
      <c r="C25" s="68"/>
      <c r="D25" s="68"/>
      <c r="E25" s="68"/>
      <c r="F25" s="1"/>
    </row>
    <row r="26" spans="1:6" ht="12.75">
      <c r="A26" s="1"/>
      <c r="B26" s="68"/>
      <c r="C26" s="68"/>
      <c r="D26" s="68"/>
      <c r="E26" s="68"/>
      <c r="F26" s="1"/>
    </row>
  </sheetData>
  <mergeCells count="20">
    <mergeCell ref="A18:F18"/>
    <mergeCell ref="B24:E26"/>
    <mergeCell ref="A10:B10"/>
    <mergeCell ref="C10:E10"/>
    <mergeCell ref="A11:E11"/>
    <mergeCell ref="A12:E12"/>
    <mergeCell ref="A9:B9"/>
    <mergeCell ref="C9:E9"/>
    <mergeCell ref="B1:E1"/>
    <mergeCell ref="A2:E2"/>
    <mergeCell ref="A3:B3"/>
    <mergeCell ref="A4:B4"/>
    <mergeCell ref="C4:E4"/>
    <mergeCell ref="A5:B5"/>
    <mergeCell ref="C5:E5"/>
    <mergeCell ref="A6:B6"/>
    <mergeCell ref="C6:E6"/>
    <mergeCell ref="A7:B7"/>
    <mergeCell ref="C7:E7"/>
    <mergeCell ref="A8:B8"/>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2</xdr:col>
                    <xdr:colOff>285750</xdr:colOff>
                    <xdr:row>8</xdr:row>
                    <xdr:rowOff>152400</xdr:rowOff>
                  </from>
                  <to>
                    <xdr:col>2</xdr:col>
                    <xdr:colOff>809625</xdr:colOff>
                    <xdr:row>10</xdr:row>
                    <xdr:rowOff>38100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2</xdr:col>
                    <xdr:colOff>962025</xdr:colOff>
                    <xdr:row>8</xdr:row>
                    <xdr:rowOff>133350</xdr:rowOff>
                  </from>
                  <to>
                    <xdr:col>4</xdr:col>
                    <xdr:colOff>123825</xdr:colOff>
                    <xdr:row>10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7" zoomScale="91" zoomScaleNormal="91" workbookViewId="0">
      <selection activeCell="I5" sqref="I5"/>
    </sheetView>
  </sheetViews>
  <sheetFormatPr defaultRowHeight="10.5"/>
  <cols>
    <col min="2" max="2" width="63.5" customWidth="1"/>
    <col min="3" max="3" width="9.5" customWidth="1"/>
    <col min="4" max="4" width="12.33203125" customWidth="1"/>
    <col min="5" max="5" width="13.6640625" customWidth="1"/>
    <col min="6" max="6" width="14.6640625" customWidth="1"/>
  </cols>
  <sheetData>
    <row r="1" spans="1:6" ht="11.25" thickBot="1"/>
    <row r="2" spans="1:6" ht="23.25" customHeight="1" thickBot="1">
      <c r="A2" s="80" t="s">
        <v>18</v>
      </c>
      <c r="B2" s="81"/>
      <c r="C2" s="81"/>
      <c r="D2" s="81"/>
      <c r="E2" s="81"/>
      <c r="F2" s="82"/>
    </row>
    <row r="3" spans="1:6">
      <c r="A3" s="7"/>
      <c r="B3" s="8"/>
      <c r="C3" s="8"/>
      <c r="D3" s="8"/>
      <c r="E3" s="8"/>
      <c r="F3" s="8"/>
    </row>
    <row r="4" spans="1:6" ht="21">
      <c r="A4" s="16" t="s">
        <v>29</v>
      </c>
      <c r="B4" s="16" t="s">
        <v>30</v>
      </c>
      <c r="C4" s="18" t="s">
        <v>31</v>
      </c>
      <c r="D4" s="18" t="s">
        <v>32</v>
      </c>
      <c r="E4" s="18" t="s">
        <v>35</v>
      </c>
      <c r="F4" s="18" t="s">
        <v>105</v>
      </c>
    </row>
    <row r="5" spans="1:6" ht="290.25" customHeight="1">
      <c r="A5" s="15" t="s">
        <v>0</v>
      </c>
      <c r="B5" s="12" t="s">
        <v>33</v>
      </c>
      <c r="C5" s="13" t="s">
        <v>1</v>
      </c>
      <c r="D5" s="13">
        <v>1</v>
      </c>
      <c r="E5" s="45"/>
      <c r="F5" s="19">
        <f>SUM(D5*E5)</f>
        <v>0</v>
      </c>
    </row>
    <row r="6" spans="1:6" ht="291" customHeight="1">
      <c r="A6" s="16" t="s">
        <v>2</v>
      </c>
      <c r="B6" s="17" t="s">
        <v>34</v>
      </c>
      <c r="C6" s="14" t="s">
        <v>1</v>
      </c>
      <c r="D6" s="14">
        <v>5</v>
      </c>
      <c r="E6" s="46"/>
      <c r="F6" s="19">
        <f t="shared" ref="F6:F7" si="0">SUM(D6*E6)</f>
        <v>0</v>
      </c>
    </row>
    <row r="7" spans="1:6" ht="281.25" customHeight="1">
      <c r="A7" s="16" t="s">
        <v>25</v>
      </c>
      <c r="B7" s="17" t="s">
        <v>99</v>
      </c>
      <c r="C7" s="14" t="s">
        <v>1</v>
      </c>
      <c r="D7" s="14">
        <v>3</v>
      </c>
      <c r="E7" s="21"/>
      <c r="F7" s="19">
        <f t="shared" si="0"/>
        <v>0</v>
      </c>
    </row>
    <row r="8" spans="1:6" ht="12.75">
      <c r="A8" s="20"/>
      <c r="B8" s="83" t="s">
        <v>36</v>
      </c>
      <c r="C8" s="84"/>
      <c r="D8" s="84"/>
      <c r="E8" s="85"/>
      <c r="F8" s="49">
        <f>SUM(F5:F7)</f>
        <v>0</v>
      </c>
    </row>
    <row r="9" spans="1:6" ht="12.75">
      <c r="B9" s="83" t="s">
        <v>26</v>
      </c>
      <c r="C9" s="84"/>
      <c r="D9" s="84"/>
      <c r="E9" s="85"/>
      <c r="F9" s="49">
        <f>SUM(F8*0.2)</f>
        <v>0</v>
      </c>
    </row>
    <row r="10" spans="1:6" ht="12.75">
      <c r="B10" s="83" t="s">
        <v>3</v>
      </c>
      <c r="C10" s="84"/>
      <c r="D10" s="84"/>
      <c r="E10" s="85"/>
      <c r="F10" s="49">
        <f>SUM(F8:F9)</f>
        <v>0</v>
      </c>
    </row>
  </sheetData>
  <mergeCells count="4">
    <mergeCell ref="A2:F2"/>
    <mergeCell ref="B8:E8"/>
    <mergeCell ref="B9:E9"/>
    <mergeCell ref="B10:E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H5" sqref="H5"/>
    </sheetView>
  </sheetViews>
  <sheetFormatPr defaultRowHeight="10.5"/>
  <cols>
    <col min="2" max="2" width="58" customWidth="1"/>
    <col min="3" max="3" width="11.1640625" customWidth="1"/>
    <col min="4" max="4" width="14" customWidth="1"/>
    <col min="5" max="5" width="15.33203125" customWidth="1"/>
    <col min="6" max="6" width="20.1640625" customWidth="1"/>
  </cols>
  <sheetData>
    <row r="1" spans="1:12" ht="11.25" thickBot="1"/>
    <row r="2" spans="1:12" ht="16.5" thickBot="1">
      <c r="A2" s="80" t="s">
        <v>68</v>
      </c>
      <c r="B2" s="81"/>
      <c r="C2" s="81"/>
      <c r="D2" s="81"/>
      <c r="E2" s="81"/>
      <c r="F2" s="82"/>
    </row>
    <row r="3" spans="1:12">
      <c r="A3" s="7"/>
      <c r="B3" s="8"/>
      <c r="C3" s="8"/>
      <c r="D3" s="8"/>
      <c r="E3" s="8"/>
      <c r="F3" s="8"/>
    </row>
    <row r="4" spans="1:12" ht="21">
      <c r="A4" s="16" t="s">
        <v>29</v>
      </c>
      <c r="B4" s="16" t="s">
        <v>30</v>
      </c>
      <c r="C4" s="18" t="s">
        <v>31</v>
      </c>
      <c r="D4" s="18" t="s">
        <v>32</v>
      </c>
      <c r="E4" s="18" t="s">
        <v>35</v>
      </c>
      <c r="F4" s="18" t="s">
        <v>105</v>
      </c>
    </row>
    <row r="5" spans="1:12" ht="137.25" customHeight="1">
      <c r="A5" s="15" t="s">
        <v>0</v>
      </c>
      <c r="B5" s="47" t="s">
        <v>94</v>
      </c>
      <c r="C5" s="14" t="s">
        <v>4</v>
      </c>
      <c r="D5" s="23">
        <v>1</v>
      </c>
      <c r="E5" s="43"/>
      <c r="F5" s="19">
        <f>SUM(D5*E5)</f>
        <v>0</v>
      </c>
    </row>
    <row r="6" spans="1:12" ht="101.25">
      <c r="A6" s="16" t="s">
        <v>2</v>
      </c>
      <c r="B6" s="48" t="s">
        <v>95</v>
      </c>
      <c r="C6" s="14" t="s">
        <v>1</v>
      </c>
      <c r="D6" s="23">
        <v>2</v>
      </c>
      <c r="E6" s="44"/>
      <c r="F6" s="19">
        <f t="shared" ref="F6:F9" si="0">SUM(D6*E6)</f>
        <v>0</v>
      </c>
      <c r="L6" s="26"/>
    </row>
    <row r="7" spans="1:12" ht="33.75">
      <c r="A7" s="16" t="s">
        <v>25</v>
      </c>
      <c r="B7" s="48" t="s">
        <v>96</v>
      </c>
      <c r="C7" s="14" t="s">
        <v>1</v>
      </c>
      <c r="D7" s="23">
        <v>16</v>
      </c>
      <c r="E7" s="44"/>
      <c r="F7" s="19">
        <f t="shared" si="0"/>
        <v>0</v>
      </c>
    </row>
    <row r="8" spans="1:12" ht="56.25">
      <c r="A8" s="22" t="s">
        <v>5</v>
      </c>
      <c r="B8" s="48" t="s">
        <v>97</v>
      </c>
      <c r="C8" s="14" t="s">
        <v>1</v>
      </c>
      <c r="D8" s="23">
        <v>6</v>
      </c>
      <c r="E8" s="44"/>
      <c r="F8" s="19">
        <f t="shared" si="0"/>
        <v>0</v>
      </c>
    </row>
    <row r="9" spans="1:12" ht="33.75">
      <c r="A9" s="22" t="s">
        <v>6</v>
      </c>
      <c r="B9" s="48" t="s">
        <v>37</v>
      </c>
      <c r="C9" s="14" t="s">
        <v>1</v>
      </c>
      <c r="D9" s="23">
        <v>6</v>
      </c>
      <c r="E9" s="44"/>
      <c r="F9" s="19">
        <f t="shared" si="0"/>
        <v>0</v>
      </c>
    </row>
    <row r="10" spans="1:12" ht="12.75">
      <c r="A10" s="20"/>
      <c r="B10" s="83" t="s">
        <v>36</v>
      </c>
      <c r="C10" s="84"/>
      <c r="D10" s="84"/>
      <c r="E10" s="85"/>
      <c r="F10" s="49">
        <f>SUM(F5:F9)</f>
        <v>0</v>
      </c>
    </row>
    <row r="11" spans="1:12" ht="12.75">
      <c r="B11" s="83" t="s">
        <v>26</v>
      </c>
      <c r="C11" s="84"/>
      <c r="D11" s="84"/>
      <c r="E11" s="85"/>
      <c r="F11" s="49">
        <f>SUM(F10*0.2)</f>
        <v>0</v>
      </c>
    </row>
    <row r="12" spans="1:12" ht="12.75">
      <c r="B12" s="83" t="s">
        <v>3</v>
      </c>
      <c r="C12" s="84"/>
      <c r="D12" s="84"/>
      <c r="E12" s="85"/>
      <c r="F12" s="49">
        <f>SUM(F10:F11)</f>
        <v>0</v>
      </c>
    </row>
  </sheetData>
  <mergeCells count="4">
    <mergeCell ref="A2:F2"/>
    <mergeCell ref="B10:E10"/>
    <mergeCell ref="B11:E11"/>
    <mergeCell ref="B12:E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31" workbookViewId="0">
      <selection activeCell="F5" sqref="F5"/>
    </sheetView>
  </sheetViews>
  <sheetFormatPr defaultRowHeight="10.5"/>
  <cols>
    <col min="2" max="2" width="60.1640625" customWidth="1"/>
    <col min="3" max="3" width="10.33203125" customWidth="1"/>
    <col min="4" max="4" width="10.6640625" customWidth="1"/>
    <col min="5" max="5" width="15.1640625" customWidth="1"/>
    <col min="6" max="6" width="17" customWidth="1"/>
  </cols>
  <sheetData>
    <row r="1" spans="1:6" ht="11.25" thickBot="1"/>
    <row r="2" spans="1:6" ht="16.5" thickBot="1">
      <c r="A2" s="80" t="s">
        <v>20</v>
      </c>
      <c r="B2" s="81"/>
      <c r="C2" s="81"/>
      <c r="D2" s="81"/>
      <c r="E2" s="81"/>
      <c r="F2" s="82"/>
    </row>
    <row r="3" spans="1:6">
      <c r="A3" s="7"/>
      <c r="B3" s="8"/>
      <c r="C3" s="8"/>
      <c r="D3" s="8"/>
      <c r="E3" s="8"/>
      <c r="F3" s="8"/>
    </row>
    <row r="4" spans="1:6" ht="21">
      <c r="A4" s="16" t="s">
        <v>29</v>
      </c>
      <c r="B4" s="16" t="s">
        <v>30</v>
      </c>
      <c r="C4" s="18" t="s">
        <v>31</v>
      </c>
      <c r="D4" s="18" t="s">
        <v>32</v>
      </c>
      <c r="E4" s="18" t="s">
        <v>35</v>
      </c>
      <c r="F4" s="18" t="s">
        <v>105</v>
      </c>
    </row>
    <row r="5" spans="1:6" ht="158.25" customHeight="1">
      <c r="A5" s="15" t="s">
        <v>0</v>
      </c>
      <c r="B5" s="24" t="s">
        <v>38</v>
      </c>
      <c r="C5" s="14" t="s">
        <v>4</v>
      </c>
      <c r="D5" s="23">
        <v>6</v>
      </c>
      <c r="E5" s="43"/>
      <c r="F5" s="19">
        <f>SUM(D5*E5)</f>
        <v>0</v>
      </c>
    </row>
    <row r="6" spans="1:6" ht="252">
      <c r="A6" s="16" t="s">
        <v>2</v>
      </c>
      <c r="B6" s="25" t="s">
        <v>44</v>
      </c>
      <c r="C6" s="14" t="s">
        <v>39</v>
      </c>
      <c r="D6" s="23">
        <v>6</v>
      </c>
      <c r="E6" s="44"/>
      <c r="F6" s="19">
        <f t="shared" ref="F6:F32" si="0">SUM(D6*E6)</f>
        <v>0</v>
      </c>
    </row>
    <row r="7" spans="1:6" ht="73.5">
      <c r="A7" s="16" t="s">
        <v>25</v>
      </c>
      <c r="B7" s="25" t="s">
        <v>43</v>
      </c>
      <c r="C7" s="14" t="s">
        <v>1</v>
      </c>
      <c r="D7" s="23">
        <v>6</v>
      </c>
      <c r="E7" s="44"/>
      <c r="F7" s="19">
        <f t="shared" si="0"/>
        <v>0</v>
      </c>
    </row>
    <row r="8" spans="1:6" ht="73.5">
      <c r="A8" s="22" t="s">
        <v>5</v>
      </c>
      <c r="B8" s="25" t="s">
        <v>42</v>
      </c>
      <c r="C8" s="14" t="s">
        <v>1</v>
      </c>
      <c r="D8" s="23">
        <v>6</v>
      </c>
      <c r="E8" s="44"/>
      <c r="F8" s="19">
        <f t="shared" si="0"/>
        <v>0</v>
      </c>
    </row>
    <row r="9" spans="1:6" ht="94.5">
      <c r="A9" s="22" t="s">
        <v>6</v>
      </c>
      <c r="B9" s="25" t="s">
        <v>41</v>
      </c>
      <c r="C9" s="14" t="s">
        <v>1</v>
      </c>
      <c r="D9" s="23">
        <v>1</v>
      </c>
      <c r="E9" s="44"/>
      <c r="F9" s="19">
        <f t="shared" si="0"/>
        <v>0</v>
      </c>
    </row>
    <row r="10" spans="1:6" ht="201.75" customHeight="1">
      <c r="A10" s="22">
        <v>6</v>
      </c>
      <c r="B10" s="25" t="s">
        <v>40</v>
      </c>
      <c r="C10" s="14" t="s">
        <v>1</v>
      </c>
      <c r="D10" s="23">
        <v>1</v>
      </c>
      <c r="E10" s="43"/>
      <c r="F10" s="19">
        <f t="shared" si="0"/>
        <v>0</v>
      </c>
    </row>
    <row r="11" spans="1:6" ht="105">
      <c r="A11" s="22" t="s">
        <v>91</v>
      </c>
      <c r="B11" s="17" t="s">
        <v>67</v>
      </c>
      <c r="C11" s="14" t="s">
        <v>1</v>
      </c>
      <c r="D11" s="14">
        <v>5</v>
      </c>
      <c r="E11" s="43"/>
      <c r="F11" s="19">
        <f t="shared" si="0"/>
        <v>0</v>
      </c>
    </row>
    <row r="12" spans="1:6" ht="52.5">
      <c r="A12" s="22" t="s">
        <v>90</v>
      </c>
      <c r="B12" s="17" t="s">
        <v>66</v>
      </c>
      <c r="C12" s="14" t="s">
        <v>4</v>
      </c>
      <c r="D12" s="14">
        <v>5</v>
      </c>
      <c r="E12" s="43"/>
      <c r="F12" s="19">
        <f t="shared" si="0"/>
        <v>0</v>
      </c>
    </row>
    <row r="13" spans="1:6" ht="84">
      <c r="A13" s="22" t="s">
        <v>89</v>
      </c>
      <c r="B13" s="17" t="s">
        <v>65</v>
      </c>
      <c r="C13" s="14" t="s">
        <v>4</v>
      </c>
      <c r="D13" s="14">
        <v>5</v>
      </c>
      <c r="E13" s="43"/>
      <c r="F13" s="19">
        <f t="shared" si="0"/>
        <v>0</v>
      </c>
    </row>
    <row r="14" spans="1:6" ht="42">
      <c r="A14" s="22" t="s">
        <v>88</v>
      </c>
      <c r="B14" s="17" t="s">
        <v>64</v>
      </c>
      <c r="C14" s="14" t="s">
        <v>1</v>
      </c>
      <c r="D14" s="14">
        <v>6</v>
      </c>
      <c r="E14" s="43"/>
      <c r="F14" s="19">
        <f t="shared" si="0"/>
        <v>0</v>
      </c>
    </row>
    <row r="15" spans="1:6" ht="75.75" customHeight="1">
      <c r="A15" s="22" t="s">
        <v>87</v>
      </c>
      <c r="B15" s="17" t="s">
        <v>63</v>
      </c>
      <c r="C15" s="14" t="s">
        <v>4</v>
      </c>
      <c r="D15" s="14">
        <v>6</v>
      </c>
      <c r="E15" s="43"/>
      <c r="F15" s="19">
        <f t="shared" si="0"/>
        <v>0</v>
      </c>
    </row>
    <row r="16" spans="1:6" ht="52.5">
      <c r="A16" s="22" t="s">
        <v>86</v>
      </c>
      <c r="B16" s="17" t="s">
        <v>62</v>
      </c>
      <c r="C16" s="14" t="s">
        <v>1</v>
      </c>
      <c r="D16" s="14">
        <v>6</v>
      </c>
      <c r="E16" s="43"/>
      <c r="F16" s="19">
        <f t="shared" si="0"/>
        <v>0</v>
      </c>
    </row>
    <row r="17" spans="1:6" ht="136.5">
      <c r="A17" s="22" t="s">
        <v>85</v>
      </c>
      <c r="B17" s="17" t="s">
        <v>61</v>
      </c>
      <c r="C17" s="14" t="s">
        <v>4</v>
      </c>
      <c r="D17" s="14">
        <v>6</v>
      </c>
      <c r="E17" s="44"/>
      <c r="F17" s="19">
        <f t="shared" si="0"/>
        <v>0</v>
      </c>
    </row>
    <row r="18" spans="1:6" ht="73.5">
      <c r="A18" s="22" t="s">
        <v>84</v>
      </c>
      <c r="B18" s="17" t="s">
        <v>60</v>
      </c>
      <c r="C18" s="14" t="s">
        <v>4</v>
      </c>
      <c r="D18" s="14">
        <v>1</v>
      </c>
      <c r="E18" s="44"/>
      <c r="F18" s="19">
        <f t="shared" si="0"/>
        <v>0</v>
      </c>
    </row>
    <row r="19" spans="1:6" ht="105">
      <c r="A19" s="22" t="s">
        <v>83</v>
      </c>
      <c r="B19" s="17" t="s">
        <v>59</v>
      </c>
      <c r="C19" s="14" t="s">
        <v>4</v>
      </c>
      <c r="D19" s="14">
        <v>1</v>
      </c>
      <c r="E19" s="43"/>
      <c r="F19" s="19">
        <f t="shared" si="0"/>
        <v>0</v>
      </c>
    </row>
    <row r="20" spans="1:6" ht="63">
      <c r="A20" s="22" t="s">
        <v>82</v>
      </c>
      <c r="B20" s="17" t="s">
        <v>58</v>
      </c>
      <c r="C20" s="14" t="s">
        <v>4</v>
      </c>
      <c r="D20" s="14">
        <v>1</v>
      </c>
      <c r="E20" s="43"/>
      <c r="F20" s="19">
        <f t="shared" si="0"/>
        <v>0</v>
      </c>
    </row>
    <row r="21" spans="1:6" ht="73.5">
      <c r="A21" s="22" t="s">
        <v>81</v>
      </c>
      <c r="B21" s="17" t="s">
        <v>57</v>
      </c>
      <c r="C21" s="14" t="s">
        <v>4</v>
      </c>
      <c r="D21" s="14">
        <v>1</v>
      </c>
      <c r="E21" s="43"/>
      <c r="F21" s="19">
        <f t="shared" si="0"/>
        <v>0</v>
      </c>
    </row>
    <row r="22" spans="1:6" ht="157.5">
      <c r="A22" s="22" t="s">
        <v>80</v>
      </c>
      <c r="B22" s="17" t="s">
        <v>56</v>
      </c>
      <c r="C22" s="14" t="s">
        <v>4</v>
      </c>
      <c r="D22" s="14">
        <v>1</v>
      </c>
      <c r="E22" s="43"/>
      <c r="F22" s="19">
        <f t="shared" si="0"/>
        <v>0</v>
      </c>
    </row>
    <row r="23" spans="1:6" ht="73.5">
      <c r="A23" s="22" t="s">
        <v>79</v>
      </c>
      <c r="B23" s="17" t="s">
        <v>55</v>
      </c>
      <c r="C23" s="14" t="s">
        <v>4</v>
      </c>
      <c r="D23" s="14">
        <v>6</v>
      </c>
      <c r="E23" s="43"/>
      <c r="F23" s="19">
        <f t="shared" si="0"/>
        <v>0</v>
      </c>
    </row>
    <row r="24" spans="1:6" ht="73.5">
      <c r="A24" s="22" t="s">
        <v>78</v>
      </c>
      <c r="B24" s="17" t="s">
        <v>54</v>
      </c>
      <c r="C24" s="14" t="s">
        <v>4</v>
      </c>
      <c r="D24" s="14">
        <v>1</v>
      </c>
      <c r="E24" s="43"/>
      <c r="F24" s="19">
        <f t="shared" si="0"/>
        <v>0</v>
      </c>
    </row>
    <row r="25" spans="1:6" ht="84">
      <c r="A25" s="22" t="s">
        <v>77</v>
      </c>
      <c r="B25" s="17" t="s">
        <v>45</v>
      </c>
      <c r="C25" s="14" t="s">
        <v>4</v>
      </c>
      <c r="D25" s="14">
        <v>1</v>
      </c>
      <c r="E25" s="43"/>
      <c r="F25" s="19">
        <f t="shared" si="0"/>
        <v>0</v>
      </c>
    </row>
    <row r="26" spans="1:6" ht="73.5">
      <c r="A26" s="22" t="s">
        <v>76</v>
      </c>
      <c r="B26" s="17" t="s">
        <v>53</v>
      </c>
      <c r="C26" s="14" t="s">
        <v>1</v>
      </c>
      <c r="D26" s="14">
        <v>1</v>
      </c>
      <c r="E26" s="43"/>
      <c r="F26" s="19">
        <f t="shared" si="0"/>
        <v>0</v>
      </c>
    </row>
    <row r="27" spans="1:6" ht="115.5">
      <c r="A27" s="22" t="s">
        <v>75</v>
      </c>
      <c r="B27" s="17" t="s">
        <v>52</v>
      </c>
      <c r="C27" s="14" t="s">
        <v>7</v>
      </c>
      <c r="D27" s="14">
        <v>1</v>
      </c>
      <c r="E27" s="43"/>
      <c r="F27" s="19">
        <f t="shared" si="0"/>
        <v>0</v>
      </c>
    </row>
    <row r="28" spans="1:6" ht="278.25" customHeight="1">
      <c r="A28" s="22" t="s">
        <v>74</v>
      </c>
      <c r="B28" s="17" t="s">
        <v>50</v>
      </c>
      <c r="C28" s="14" t="s">
        <v>4</v>
      </c>
      <c r="D28" s="14">
        <v>6</v>
      </c>
      <c r="E28" s="43"/>
      <c r="F28" s="19">
        <f t="shared" si="0"/>
        <v>0</v>
      </c>
    </row>
    <row r="29" spans="1:6" ht="265.5" customHeight="1">
      <c r="A29" s="22" t="s">
        <v>73</v>
      </c>
      <c r="B29" s="17" t="s">
        <v>51</v>
      </c>
      <c r="C29" s="14" t="s">
        <v>4</v>
      </c>
      <c r="D29" s="14">
        <v>6</v>
      </c>
      <c r="E29" s="43"/>
      <c r="F29" s="19">
        <f t="shared" si="0"/>
        <v>0</v>
      </c>
    </row>
    <row r="30" spans="1:6" ht="84">
      <c r="A30" s="22" t="s">
        <v>72</v>
      </c>
      <c r="B30" s="17" t="s">
        <v>49</v>
      </c>
      <c r="C30" s="14" t="s">
        <v>1</v>
      </c>
      <c r="D30" s="14">
        <v>1</v>
      </c>
      <c r="E30" s="44"/>
      <c r="F30" s="19">
        <f t="shared" si="0"/>
        <v>0</v>
      </c>
    </row>
    <row r="31" spans="1:6" ht="94.5">
      <c r="A31" s="22" t="s">
        <v>71</v>
      </c>
      <c r="B31" s="17" t="s">
        <v>48</v>
      </c>
      <c r="C31" s="14" t="s">
        <v>4</v>
      </c>
      <c r="D31" s="14">
        <v>1</v>
      </c>
      <c r="E31" s="43"/>
      <c r="F31" s="19">
        <f t="shared" si="0"/>
        <v>0</v>
      </c>
    </row>
    <row r="32" spans="1:6" ht="84">
      <c r="A32" s="22" t="s">
        <v>70</v>
      </c>
      <c r="B32" s="17" t="s">
        <v>47</v>
      </c>
      <c r="C32" s="14" t="s">
        <v>7</v>
      </c>
      <c r="D32" s="14">
        <v>16</v>
      </c>
      <c r="E32" s="43"/>
      <c r="F32" s="19">
        <f t="shared" si="0"/>
        <v>0</v>
      </c>
    </row>
    <row r="33" spans="1:6" ht="42">
      <c r="A33" s="22" t="s">
        <v>69</v>
      </c>
      <c r="B33" s="17" t="s">
        <v>46</v>
      </c>
      <c r="C33" s="14" t="s">
        <v>7</v>
      </c>
      <c r="D33" s="14">
        <v>17</v>
      </c>
      <c r="E33" s="43"/>
      <c r="F33" s="19">
        <f>SUM(D33*E33)</f>
        <v>0</v>
      </c>
    </row>
    <row r="34" spans="1:6" ht="12.75">
      <c r="A34" s="20"/>
      <c r="B34" s="83" t="s">
        <v>36</v>
      </c>
      <c r="C34" s="84"/>
      <c r="D34" s="84"/>
      <c r="E34" s="85"/>
      <c r="F34" s="49">
        <f>SUM(F5:F33)</f>
        <v>0</v>
      </c>
    </row>
    <row r="35" spans="1:6" ht="12.75">
      <c r="B35" s="83" t="s">
        <v>26</v>
      </c>
      <c r="C35" s="84"/>
      <c r="D35" s="84"/>
      <c r="E35" s="85"/>
      <c r="F35" s="49">
        <f>SUM(F34*0.2)</f>
        <v>0</v>
      </c>
    </row>
    <row r="36" spans="1:6" ht="12.75">
      <c r="B36" s="83" t="s">
        <v>3</v>
      </c>
      <c r="C36" s="84"/>
      <c r="D36" s="84"/>
      <c r="E36" s="85"/>
      <c r="F36" s="49">
        <f>SUM(F34:F35)</f>
        <v>0</v>
      </c>
    </row>
  </sheetData>
  <mergeCells count="4">
    <mergeCell ref="A2:F2"/>
    <mergeCell ref="B34:E34"/>
    <mergeCell ref="B35:E35"/>
    <mergeCell ref="B36:E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F15" sqref="F15"/>
    </sheetView>
  </sheetViews>
  <sheetFormatPr defaultRowHeight="10.5"/>
  <cols>
    <col min="2" max="2" width="30.83203125" customWidth="1"/>
    <col min="3" max="3" width="23.1640625" customWidth="1"/>
    <col min="4" max="4" width="11.5" customWidth="1"/>
  </cols>
  <sheetData>
    <row r="1" spans="1:6" ht="16.5" thickBot="1">
      <c r="A1" s="80" t="s">
        <v>100</v>
      </c>
      <c r="B1" s="81"/>
      <c r="C1" s="81"/>
      <c r="D1" s="81"/>
      <c r="E1" s="81"/>
      <c r="F1" s="82"/>
    </row>
    <row r="2" spans="1:6">
      <c r="A2" s="7"/>
      <c r="B2" s="8"/>
      <c r="C2" s="8"/>
      <c r="D2" s="8"/>
      <c r="E2" s="8"/>
      <c r="F2" s="8"/>
    </row>
    <row r="3" spans="1:6" ht="42">
      <c r="A3" s="16" t="s">
        <v>29</v>
      </c>
      <c r="B3" s="16" t="s">
        <v>30</v>
      </c>
      <c r="C3" s="18" t="s">
        <v>31</v>
      </c>
      <c r="D3" s="18" t="s">
        <v>32</v>
      </c>
      <c r="E3" s="18" t="s">
        <v>35</v>
      </c>
      <c r="F3" s="18" t="s">
        <v>105</v>
      </c>
    </row>
    <row r="4" spans="1:6" ht="42.75" customHeight="1">
      <c r="A4" s="22">
        <v>1</v>
      </c>
      <c r="B4" s="48" t="s">
        <v>98</v>
      </c>
      <c r="C4" s="14" t="s">
        <v>1</v>
      </c>
      <c r="D4" s="23">
        <v>1</v>
      </c>
      <c r="E4" s="44"/>
      <c r="F4" s="19">
        <f t="shared" ref="F4" si="0">SUM(D4*E4)</f>
        <v>0</v>
      </c>
    </row>
    <row r="5" spans="1:6" ht="12.75">
      <c r="A5" s="20"/>
      <c r="B5" s="83" t="s">
        <v>36</v>
      </c>
      <c r="C5" s="84"/>
      <c r="D5" s="84"/>
      <c r="E5" s="85"/>
      <c r="F5" s="49">
        <f>SUM(F4:F4)</f>
        <v>0</v>
      </c>
    </row>
    <row r="6" spans="1:6" ht="12.75">
      <c r="B6" s="83" t="s">
        <v>26</v>
      </c>
      <c r="C6" s="84"/>
      <c r="D6" s="84"/>
      <c r="E6" s="85"/>
      <c r="F6" s="49">
        <f>SUM(F5*0.2)</f>
        <v>0</v>
      </c>
    </row>
    <row r="7" spans="1:6" ht="12.75">
      <c r="B7" s="83" t="s">
        <v>3</v>
      </c>
      <c r="C7" s="84"/>
      <c r="D7" s="84"/>
      <c r="E7" s="85"/>
      <c r="F7" s="49">
        <f>SUM(F5:F6)</f>
        <v>0</v>
      </c>
    </row>
  </sheetData>
  <mergeCells count="4">
    <mergeCell ref="A1:F1"/>
    <mergeCell ref="B5:E5"/>
    <mergeCell ref="B6:E6"/>
    <mergeCell ref="B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NNPK</vt:lpstr>
      <vt:lpstr>špecialne intrierové vybavenie</vt:lpstr>
      <vt:lpstr>interiérový nábytok</vt:lpstr>
      <vt:lpstr>učebné pomôcky</vt:lpstr>
      <vt:lpstr>Keramická tabuľa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2017-05-13T10:03:06Z</cp:lastPrinted>
  <dcterms:created xsi:type="dcterms:W3CDTF">2008-06-14T12:52:49Z</dcterms:created>
  <dcterms:modified xsi:type="dcterms:W3CDTF">2020-10-05T06:32:11Z</dcterms:modified>
</cp:coreProperties>
</file>